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ttps://thardeep-my.sharepoint.com/personal/rathoreramesh_thardeep_org/Documents/TRDP/HO/DEC-CARE/Hand Pumps/"/>
    </mc:Choice>
  </mc:AlternateContent>
  <xr:revisionPtr revIDLastSave="129" documentId="8_{1706A719-59D6-41EE-A05E-1247F69605A3}" xr6:coauthVersionLast="47" xr6:coauthVersionMax="47" xr10:uidLastSave="{B3D5E8D8-DD32-4C3C-A0A1-EFDD0CD51F4B}"/>
  <bookViews>
    <workbookView xWindow="-108" yWindow="-108" windowWidth="23256" windowHeight="12456" tabRatio="794" firstSheet="111" activeTab="119" xr2:uid="{00000000-000D-0000-FFFF-FFFF00000000}"/>
  </bookViews>
  <sheets>
    <sheet name="BOQ 1" sheetId="29" r:id="rId1"/>
    <sheet name="Measurements 2" sheetId="30" r:id="rId2"/>
    <sheet name="BOQ 2" sheetId="17" r:id="rId3"/>
    <sheet name="Measurements" sheetId="6" r:id="rId4"/>
    <sheet name="BOQ 3" sheetId="18" r:id="rId5"/>
    <sheet name="Measurements 3" sheetId="19" r:id="rId6"/>
    <sheet name="BOQ 4" sheetId="20" r:id="rId7"/>
    <sheet name="Measurements 4" sheetId="21" r:id="rId8"/>
    <sheet name="BOQ 5" sheetId="25" r:id="rId9"/>
    <sheet name="Measurements 5" sheetId="26" r:id="rId10"/>
    <sheet name="BOQ 6" sheetId="27" r:id="rId11"/>
    <sheet name="Measurements 6" sheetId="28" r:id="rId12"/>
    <sheet name="BOQ 7" sheetId="31" r:id="rId13"/>
    <sheet name="Measurements 7" sheetId="32" r:id="rId14"/>
    <sheet name="BOQ 8" sheetId="33" r:id="rId15"/>
    <sheet name="Measurements 8" sheetId="34" r:id="rId16"/>
    <sheet name="BOQ 9" sheetId="35" r:id="rId17"/>
    <sheet name="Measurements 9" sheetId="36" r:id="rId18"/>
    <sheet name="BOQ 10" sheetId="37" r:id="rId19"/>
    <sheet name="Measurements 10" sheetId="38" r:id="rId20"/>
    <sheet name="BOQ 11" sheetId="39" r:id="rId21"/>
    <sheet name="Measurements 11" sheetId="40" r:id="rId22"/>
    <sheet name="BOQ 12" sheetId="41" r:id="rId23"/>
    <sheet name="Measurements 12" sheetId="42" r:id="rId24"/>
    <sheet name="BOQ 13" sheetId="43" r:id="rId25"/>
    <sheet name="Measurements 13" sheetId="44" r:id="rId26"/>
    <sheet name="BOQ 14" sheetId="45" r:id="rId27"/>
    <sheet name="Measurements 14" sheetId="46" r:id="rId28"/>
    <sheet name="BOQ 15" sheetId="47" r:id="rId29"/>
    <sheet name="Measurements 15" sheetId="48" r:id="rId30"/>
    <sheet name="BOQ 16" sheetId="49" r:id="rId31"/>
    <sheet name="Measurements 16" sheetId="50" r:id="rId32"/>
    <sheet name="BOQ 17" sheetId="51" r:id="rId33"/>
    <sheet name="Measurements 17" sheetId="52" r:id="rId34"/>
    <sheet name="BOQ 18" sheetId="53" r:id="rId35"/>
    <sheet name="Measurements 18" sheetId="54" r:id="rId36"/>
    <sheet name="BOQ 19" sheetId="57" r:id="rId37"/>
    <sheet name="Measurements 19" sheetId="58" r:id="rId38"/>
    <sheet name="BOQ 20" sheetId="59" r:id="rId39"/>
    <sheet name="Measurements 20" sheetId="60" r:id="rId40"/>
    <sheet name="BOQ 21" sheetId="61" r:id="rId41"/>
    <sheet name="Measurements 21" sheetId="62" r:id="rId42"/>
    <sheet name="BOQ 22" sheetId="63" r:id="rId43"/>
    <sheet name="measurement 22" sheetId="64" r:id="rId44"/>
    <sheet name="BOQs 23" sheetId="65" r:id="rId45"/>
    <sheet name="Measurements 23" sheetId="66" r:id="rId46"/>
    <sheet name="BOQ 24" sheetId="67" r:id="rId47"/>
    <sheet name="Measurements 24" sheetId="68" r:id="rId48"/>
    <sheet name="BOQ 25" sheetId="69" r:id="rId49"/>
    <sheet name="Measurements 25" sheetId="70" r:id="rId50"/>
    <sheet name="BOQ 26" sheetId="71" r:id="rId51"/>
    <sheet name="Measurements 26" sheetId="72" r:id="rId52"/>
    <sheet name="BOQ 27" sheetId="73" r:id="rId53"/>
    <sheet name="Measurements 27" sheetId="74" r:id="rId54"/>
    <sheet name="BOQ 28" sheetId="75" r:id="rId55"/>
    <sheet name="Measurements 28" sheetId="76" r:id="rId56"/>
    <sheet name="BOQ 29" sheetId="77" r:id="rId57"/>
    <sheet name="Measurements 29" sheetId="78" r:id="rId58"/>
    <sheet name="BOQ 30" sheetId="79" r:id="rId59"/>
    <sheet name="Measurements 30" sheetId="80" r:id="rId60"/>
    <sheet name="BOQ 31" sheetId="81" r:id="rId61"/>
    <sheet name="Measurements 31" sheetId="82" r:id="rId62"/>
    <sheet name="BOQ 32" sheetId="83" r:id="rId63"/>
    <sheet name="Measurements 32" sheetId="84" r:id="rId64"/>
    <sheet name="BOQ 33" sheetId="85" r:id="rId65"/>
    <sheet name="Measurements 33" sheetId="86" r:id="rId66"/>
    <sheet name="BOQ 34" sheetId="87" r:id="rId67"/>
    <sheet name="Measurements 34" sheetId="88" r:id="rId68"/>
    <sheet name="BOQ 35" sheetId="89" r:id="rId69"/>
    <sheet name="Measurements 35" sheetId="90" r:id="rId70"/>
    <sheet name="BOQ 36" sheetId="91" r:id="rId71"/>
    <sheet name="Measurements 36" sheetId="92" r:id="rId72"/>
    <sheet name="BOQ 37" sheetId="93" r:id="rId73"/>
    <sheet name="Measurements 37" sheetId="94" r:id="rId74"/>
    <sheet name="BOQ 38" sheetId="95" r:id="rId75"/>
    <sheet name="Measurements 38" sheetId="96" r:id="rId76"/>
    <sheet name="BOQ 39" sheetId="97" r:id="rId77"/>
    <sheet name="Measurements 39" sheetId="98" r:id="rId78"/>
    <sheet name="BOQ 40" sheetId="99" r:id="rId79"/>
    <sheet name="Measurements 40" sheetId="100" r:id="rId80"/>
    <sheet name="BOQ 41" sheetId="101" r:id="rId81"/>
    <sheet name="Measurements 41" sheetId="102" r:id="rId82"/>
    <sheet name="BOQ 42" sheetId="103" r:id="rId83"/>
    <sheet name="Measurements 42" sheetId="104" r:id="rId84"/>
    <sheet name="BOQ 43" sheetId="105" r:id="rId85"/>
    <sheet name="Measurements 43" sheetId="106" r:id="rId86"/>
    <sheet name="BOQ 44" sheetId="107" r:id="rId87"/>
    <sheet name="Measurements 44" sheetId="108" r:id="rId88"/>
    <sheet name="BOQ 45" sheetId="109" r:id="rId89"/>
    <sheet name="Measurements 45" sheetId="110" r:id="rId90"/>
    <sheet name="BOQ 46" sheetId="111" r:id="rId91"/>
    <sheet name="Measurements 46" sheetId="112" r:id="rId92"/>
    <sheet name="BOQ 47" sheetId="113" r:id="rId93"/>
    <sheet name="Measurements 47" sheetId="114" r:id="rId94"/>
    <sheet name="BOQ 48" sheetId="115" r:id="rId95"/>
    <sheet name="Measurements 48" sheetId="116" r:id="rId96"/>
    <sheet name="BOQ 49" sheetId="117" r:id="rId97"/>
    <sheet name="Measurements 49" sheetId="118" r:id="rId98"/>
    <sheet name="BOQ 50" sheetId="119" r:id="rId99"/>
    <sheet name="Measurements 50" sheetId="120" r:id="rId100"/>
    <sheet name="BOQ 51" sheetId="121" r:id="rId101"/>
    <sheet name="Measurements 51" sheetId="122" r:id="rId102"/>
    <sheet name="BOQ 52" sheetId="123" r:id="rId103"/>
    <sheet name="Measurements 52" sheetId="124" r:id="rId104"/>
    <sheet name="BOQ 53" sheetId="125" r:id="rId105"/>
    <sheet name="Measurements 53" sheetId="126" r:id="rId106"/>
    <sheet name="BOQ 54" sheetId="127" r:id="rId107"/>
    <sheet name="Measurements 54" sheetId="128" r:id="rId108"/>
    <sheet name="BOQ 55" sheetId="129" r:id="rId109"/>
    <sheet name="Measurements 55" sheetId="130" r:id="rId110"/>
    <sheet name="BOQ 56" sheetId="131" r:id="rId111"/>
    <sheet name="Measurements 56" sheetId="132" r:id="rId112"/>
    <sheet name="BOQ 57" sheetId="133" r:id="rId113"/>
    <sheet name="Measurements 57" sheetId="134" r:id="rId114"/>
    <sheet name="BOQ 58" sheetId="137" r:id="rId115"/>
    <sheet name="Measurements 58" sheetId="138" r:id="rId116"/>
    <sheet name="BOQ 59" sheetId="139" r:id="rId117"/>
    <sheet name="Measurements 59" sheetId="140" r:id="rId118"/>
    <sheet name="BOQ 60" sheetId="142" r:id="rId119"/>
    <sheet name="Measurements 60" sheetId="143" r:id="rId120"/>
  </sheets>
  <definedNames>
    <definedName name="_xlnm.Print_Area" localSheetId="43">'measurement 22'!$A$1:$I$52</definedName>
    <definedName name="_xlnm.Print_Area" localSheetId="3">Measurements!$A$1:$I$52</definedName>
    <definedName name="_xlnm.Print_Area" localSheetId="19">'Measurements 10'!$A$1:$I$52</definedName>
    <definedName name="_xlnm.Print_Area" localSheetId="21">'Measurements 11'!$A$1:$I$52</definedName>
    <definedName name="_xlnm.Print_Area" localSheetId="23">'Measurements 12'!$A$1:$I$52</definedName>
    <definedName name="_xlnm.Print_Area" localSheetId="25">'Measurements 13'!$A$1:$I$52</definedName>
    <definedName name="_xlnm.Print_Area" localSheetId="27">'Measurements 14'!$A$1:$I$52</definedName>
    <definedName name="_xlnm.Print_Area" localSheetId="29">'Measurements 15'!$A$1:$I$52</definedName>
    <definedName name="_xlnm.Print_Area" localSheetId="31">'Measurements 16'!$A$1:$I$52</definedName>
    <definedName name="_xlnm.Print_Area" localSheetId="33">'Measurements 17'!$A$1:$I$52</definedName>
    <definedName name="_xlnm.Print_Area" localSheetId="35">'Measurements 18'!$A$1:$I$52</definedName>
    <definedName name="_xlnm.Print_Area" localSheetId="37">'Measurements 19'!$A$1:$I$52</definedName>
    <definedName name="_xlnm.Print_Area" localSheetId="1">'Measurements 2'!$A$1:$I$52</definedName>
    <definedName name="_xlnm.Print_Area" localSheetId="39">'Measurements 20'!$A$1:$I$52</definedName>
    <definedName name="_xlnm.Print_Area" localSheetId="41">'Measurements 21'!$A$1:$I$52</definedName>
    <definedName name="_xlnm.Print_Area" localSheetId="45">'Measurements 23'!$A$1:$I$52</definedName>
    <definedName name="_xlnm.Print_Area" localSheetId="47">'Measurements 24'!$A$1:$I$52</definedName>
    <definedName name="_xlnm.Print_Area" localSheetId="49">'Measurements 25'!$A$1:$I$52</definedName>
    <definedName name="_xlnm.Print_Area" localSheetId="51">'Measurements 26'!$A$1:$I$52</definedName>
    <definedName name="_xlnm.Print_Area" localSheetId="53">'Measurements 27'!$A$1:$I$52</definedName>
    <definedName name="_xlnm.Print_Area" localSheetId="55">'Measurements 28'!$A$1:$I$52</definedName>
    <definedName name="_xlnm.Print_Area" localSheetId="57">'Measurements 29'!$A$1:$I$52</definedName>
    <definedName name="_xlnm.Print_Area" localSheetId="5">'Measurements 3'!$A$1:$I$52</definedName>
    <definedName name="_xlnm.Print_Area" localSheetId="59">'Measurements 30'!$A$1:$I$52</definedName>
    <definedName name="_xlnm.Print_Area" localSheetId="61">'Measurements 31'!$A$1:$I$52</definedName>
    <definedName name="_xlnm.Print_Area" localSheetId="63">'Measurements 32'!$A$1:$I$52</definedName>
    <definedName name="_xlnm.Print_Area" localSheetId="65">'Measurements 33'!$A$1:$I$52</definedName>
    <definedName name="_xlnm.Print_Area" localSheetId="67">'Measurements 34'!$A$1:$I$52</definedName>
    <definedName name="_xlnm.Print_Area" localSheetId="69">'Measurements 35'!$A$1:$I$52</definedName>
    <definedName name="_xlnm.Print_Area" localSheetId="71">'Measurements 36'!$A$1:$I$52</definedName>
    <definedName name="_xlnm.Print_Area" localSheetId="73">'Measurements 37'!$A$1:$I$52</definedName>
    <definedName name="_xlnm.Print_Area" localSheetId="75">'Measurements 38'!$A$1:$I$52</definedName>
    <definedName name="_xlnm.Print_Area" localSheetId="77">'Measurements 39'!$A$1:$I$52</definedName>
    <definedName name="_xlnm.Print_Area" localSheetId="7">'Measurements 4'!$A$1:$I$52</definedName>
    <definedName name="_xlnm.Print_Area" localSheetId="79">'Measurements 40'!$A$1:$I$52</definedName>
    <definedName name="_xlnm.Print_Area" localSheetId="81">'Measurements 41'!$A$1:$I$52</definedName>
    <definedName name="_xlnm.Print_Area" localSheetId="83">'Measurements 42'!$A$1:$I$52</definedName>
    <definedName name="_xlnm.Print_Area" localSheetId="85">'Measurements 43'!$A$1:$I$52</definedName>
    <definedName name="_xlnm.Print_Area" localSheetId="87">'Measurements 44'!$A$1:$I$52</definedName>
    <definedName name="_xlnm.Print_Area" localSheetId="89">'Measurements 45'!$A$1:$I$52</definedName>
    <definedName name="_xlnm.Print_Area" localSheetId="91">'Measurements 46'!$A$1:$I$52</definedName>
    <definedName name="_xlnm.Print_Area" localSheetId="93">'Measurements 47'!$A$1:$I$52</definedName>
    <definedName name="_xlnm.Print_Area" localSheetId="95">'Measurements 48'!$A$1:$I$52</definedName>
    <definedName name="_xlnm.Print_Area" localSheetId="97">'Measurements 49'!$A$1:$I$52</definedName>
    <definedName name="_xlnm.Print_Area" localSheetId="9">'Measurements 5'!$A$1:$I$52</definedName>
    <definedName name="_xlnm.Print_Area" localSheetId="99">'Measurements 50'!$A$1:$I$52</definedName>
    <definedName name="_xlnm.Print_Area" localSheetId="101">'Measurements 51'!$A$1:$I$52</definedName>
    <definedName name="_xlnm.Print_Area" localSheetId="103">'Measurements 52'!$A$1:$I$52</definedName>
    <definedName name="_xlnm.Print_Area" localSheetId="105">'Measurements 53'!$A$1:$I$52</definedName>
    <definedName name="_xlnm.Print_Area" localSheetId="107">'Measurements 54'!$A$1:$I$52</definedName>
    <definedName name="_xlnm.Print_Area" localSheetId="109">'Measurements 55'!$A$1:$I$52</definedName>
    <definedName name="_xlnm.Print_Area" localSheetId="111">'Measurements 56'!$A$1:$I$52</definedName>
    <definedName name="_xlnm.Print_Area" localSheetId="113">'Measurements 57'!$A$1:$I$52</definedName>
    <definedName name="_xlnm.Print_Area" localSheetId="115">'Measurements 58'!$A$1:$I$52</definedName>
    <definedName name="_xlnm.Print_Area" localSheetId="117">'Measurements 59'!$A$1:$I$52</definedName>
    <definedName name="_xlnm.Print_Area" localSheetId="11">'Measurements 6'!$A$1:$I$52</definedName>
    <definedName name="_xlnm.Print_Area" localSheetId="119">'Measurements 60'!$A$1:$I$52</definedName>
    <definedName name="_xlnm.Print_Area" localSheetId="13">'Measurements 7'!$A$1:$I$52</definedName>
    <definedName name="_xlnm.Print_Area" localSheetId="15">'Measurements 8'!$A$1:$I$52</definedName>
    <definedName name="_xlnm.Print_Area" localSheetId="17">'Measurements 9'!$A$1:$I$52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143" l="1"/>
  <c r="G50" i="143" s="1"/>
  <c r="H50" i="143" s="1"/>
  <c r="G47" i="143"/>
  <c r="H47" i="143" s="1"/>
  <c r="G46" i="143"/>
  <c r="H46" i="143" s="1"/>
  <c r="G45" i="143"/>
  <c r="H45" i="143" s="1"/>
  <c r="G42" i="143"/>
  <c r="H42" i="143" s="1"/>
  <c r="G41" i="143"/>
  <c r="H41" i="143" s="1"/>
  <c r="G35" i="143"/>
  <c r="G27" i="143"/>
  <c r="G30" i="143" s="1"/>
  <c r="H30" i="143" s="1"/>
  <c r="G26" i="143"/>
  <c r="G20" i="143"/>
  <c r="G14" i="143"/>
  <c r="E13" i="143"/>
  <c r="E19" i="143" s="1"/>
  <c r="D13" i="143"/>
  <c r="D19" i="143" s="1"/>
  <c r="C13" i="143"/>
  <c r="C19" i="143" s="1"/>
  <c r="E12" i="143"/>
  <c r="E18" i="143" s="1"/>
  <c r="D12" i="143"/>
  <c r="D18" i="143" s="1"/>
  <c r="D33" i="143" s="1"/>
  <c r="C12" i="143"/>
  <c r="C18" i="143" s="1"/>
  <c r="G8" i="143"/>
  <c r="G7" i="143"/>
  <c r="E16" i="142"/>
  <c r="E50" i="140"/>
  <c r="G50" i="140" s="1"/>
  <c r="H50" i="140" s="1"/>
  <c r="G47" i="140"/>
  <c r="H47" i="140" s="1"/>
  <c r="H46" i="140"/>
  <c r="G46" i="140"/>
  <c r="H45" i="140"/>
  <c r="G45" i="140"/>
  <c r="H42" i="140"/>
  <c r="G42" i="140"/>
  <c r="G41" i="140"/>
  <c r="H41" i="140" s="1"/>
  <c r="G35" i="140"/>
  <c r="G27" i="140"/>
  <c r="G26" i="140"/>
  <c r="G20" i="140"/>
  <c r="G14" i="140"/>
  <c r="E13" i="140"/>
  <c r="D13" i="140"/>
  <c r="D19" i="140" s="1"/>
  <c r="C13" i="140"/>
  <c r="C19" i="140" s="1"/>
  <c r="C34" i="140" s="1"/>
  <c r="G34" i="140" s="1"/>
  <c r="G12" i="140"/>
  <c r="E12" i="140"/>
  <c r="E18" i="140" s="1"/>
  <c r="D12" i="140"/>
  <c r="D18" i="140" s="1"/>
  <c r="D33" i="140" s="1"/>
  <c r="C12" i="140"/>
  <c r="C18" i="140" s="1"/>
  <c r="C33" i="140" s="1"/>
  <c r="G8" i="140"/>
  <c r="G7" i="140"/>
  <c r="G10" i="140" s="1"/>
  <c r="H10" i="140" s="1"/>
  <c r="E16" i="139"/>
  <c r="H50" i="138"/>
  <c r="G50" i="138"/>
  <c r="E50" i="138"/>
  <c r="H47" i="138"/>
  <c r="G47" i="138"/>
  <c r="H46" i="138"/>
  <c r="G46" i="138"/>
  <c r="G45" i="138"/>
  <c r="H45" i="138" s="1"/>
  <c r="G42" i="138"/>
  <c r="H42" i="138" s="1"/>
  <c r="G41" i="138"/>
  <c r="H41" i="138" s="1"/>
  <c r="G35" i="138"/>
  <c r="G27" i="138"/>
  <c r="G26" i="138"/>
  <c r="G30" i="138" s="1"/>
  <c r="H30" i="138" s="1"/>
  <c r="G20" i="138"/>
  <c r="G14" i="138"/>
  <c r="E13" i="138"/>
  <c r="E19" i="138" s="1"/>
  <c r="D13" i="138"/>
  <c r="D19" i="138" s="1"/>
  <c r="C13" i="138"/>
  <c r="C19" i="138" s="1"/>
  <c r="C34" i="138" s="1"/>
  <c r="G34" i="138" s="1"/>
  <c r="G12" i="138"/>
  <c r="E12" i="138"/>
  <c r="E18" i="138" s="1"/>
  <c r="D12" i="138"/>
  <c r="D18" i="138" s="1"/>
  <c r="D33" i="138" s="1"/>
  <c r="C12" i="138"/>
  <c r="C18" i="138" s="1"/>
  <c r="C33" i="138" s="1"/>
  <c r="G10" i="138"/>
  <c r="H10" i="138" s="1"/>
  <c r="G8" i="138"/>
  <c r="G7" i="138"/>
  <c r="E16" i="137"/>
  <c r="E50" i="134"/>
  <c r="G50" i="134" s="1"/>
  <c r="H50" i="134" s="1"/>
  <c r="H47" i="134"/>
  <c r="G47" i="134"/>
  <c r="G46" i="134"/>
  <c r="H46" i="134" s="1"/>
  <c r="H45" i="134"/>
  <c r="G45" i="134"/>
  <c r="G42" i="134"/>
  <c r="H42" i="134" s="1"/>
  <c r="G41" i="134"/>
  <c r="H41" i="134" s="1"/>
  <c r="G35" i="134"/>
  <c r="G27" i="134"/>
  <c r="G26" i="134"/>
  <c r="G30" i="134" s="1"/>
  <c r="H30" i="134" s="1"/>
  <c r="G20" i="134"/>
  <c r="D19" i="134"/>
  <c r="D18" i="134"/>
  <c r="D33" i="134" s="1"/>
  <c r="G14" i="134"/>
  <c r="E13" i="134"/>
  <c r="E19" i="134" s="1"/>
  <c r="D13" i="134"/>
  <c r="C13" i="134"/>
  <c r="C19" i="134" s="1"/>
  <c r="E12" i="134"/>
  <c r="E18" i="134" s="1"/>
  <c r="D12" i="134"/>
  <c r="C12" i="134"/>
  <c r="C18" i="134" s="1"/>
  <c r="G8" i="134"/>
  <c r="G7" i="134"/>
  <c r="G10" i="134" s="1"/>
  <c r="H10" i="134" s="1"/>
  <c r="E16" i="133"/>
  <c r="G50" i="132"/>
  <c r="H50" i="132" s="1"/>
  <c r="E50" i="132"/>
  <c r="H47" i="132"/>
  <c r="G47" i="132"/>
  <c r="H46" i="132"/>
  <c r="G46" i="132"/>
  <c r="H45" i="132"/>
  <c r="G45" i="132"/>
  <c r="G42" i="132"/>
  <c r="H42" i="132" s="1"/>
  <c r="H41" i="132"/>
  <c r="G41" i="132"/>
  <c r="G35" i="132"/>
  <c r="G27" i="132"/>
  <c r="G26" i="132"/>
  <c r="G20" i="132"/>
  <c r="G14" i="132"/>
  <c r="E13" i="132"/>
  <c r="E19" i="132" s="1"/>
  <c r="D13" i="132"/>
  <c r="D19" i="132" s="1"/>
  <c r="C13" i="132"/>
  <c r="E12" i="132"/>
  <c r="D12" i="132"/>
  <c r="D18" i="132" s="1"/>
  <c r="D33" i="132" s="1"/>
  <c r="C12" i="132"/>
  <c r="C18" i="132" s="1"/>
  <c r="C33" i="132" s="1"/>
  <c r="G10" i="132"/>
  <c r="H10" i="132" s="1"/>
  <c r="G8" i="132"/>
  <c r="G7" i="132"/>
  <c r="E16" i="131"/>
  <c r="E50" i="130"/>
  <c r="G50" i="130" s="1"/>
  <c r="H50" i="130" s="1"/>
  <c r="G47" i="130"/>
  <c r="H47" i="130" s="1"/>
  <c r="H46" i="130"/>
  <c r="G46" i="130"/>
  <c r="G45" i="130"/>
  <c r="H45" i="130" s="1"/>
  <c r="H42" i="130"/>
  <c r="G42" i="130"/>
  <c r="G41" i="130"/>
  <c r="H41" i="130" s="1"/>
  <c r="G35" i="130"/>
  <c r="G27" i="130"/>
  <c r="G26" i="130"/>
  <c r="G20" i="130"/>
  <c r="G14" i="130"/>
  <c r="E13" i="130"/>
  <c r="E19" i="130" s="1"/>
  <c r="D13" i="130"/>
  <c r="D19" i="130" s="1"/>
  <c r="C13" i="130"/>
  <c r="C19" i="130" s="1"/>
  <c r="E12" i="130"/>
  <c r="E18" i="130" s="1"/>
  <c r="D12" i="130"/>
  <c r="D18" i="130" s="1"/>
  <c r="D33" i="130" s="1"/>
  <c r="C12" i="130"/>
  <c r="C18" i="130" s="1"/>
  <c r="G10" i="130"/>
  <c r="H10" i="130" s="1"/>
  <c r="G8" i="130"/>
  <c r="G7" i="130"/>
  <c r="E16" i="129"/>
  <c r="E50" i="128"/>
  <c r="G50" i="128" s="1"/>
  <c r="H50" i="128" s="1"/>
  <c r="G47" i="128"/>
  <c r="H47" i="128" s="1"/>
  <c r="G46" i="128"/>
  <c r="H46" i="128" s="1"/>
  <c r="G45" i="128"/>
  <c r="H45" i="128" s="1"/>
  <c r="G42" i="128"/>
  <c r="H42" i="128" s="1"/>
  <c r="G41" i="128"/>
  <c r="H41" i="128" s="1"/>
  <c r="G35" i="128"/>
  <c r="G27" i="128"/>
  <c r="G26" i="128"/>
  <c r="G30" i="128" s="1"/>
  <c r="H30" i="128" s="1"/>
  <c r="G20" i="128"/>
  <c r="G14" i="128"/>
  <c r="E13" i="128"/>
  <c r="E19" i="128" s="1"/>
  <c r="D13" i="128"/>
  <c r="D19" i="128" s="1"/>
  <c r="C13" i="128"/>
  <c r="C19" i="128" s="1"/>
  <c r="E12" i="128"/>
  <c r="E18" i="128" s="1"/>
  <c r="D12" i="128"/>
  <c r="D18" i="128" s="1"/>
  <c r="D33" i="128" s="1"/>
  <c r="C12" i="128"/>
  <c r="C18" i="128" s="1"/>
  <c r="G8" i="128"/>
  <c r="G7" i="128"/>
  <c r="G10" i="128" s="1"/>
  <c r="H10" i="128" s="1"/>
  <c r="E16" i="127"/>
  <c r="E50" i="126"/>
  <c r="G50" i="126" s="1"/>
  <c r="H50" i="126" s="1"/>
  <c r="G47" i="126"/>
  <c r="H47" i="126" s="1"/>
  <c r="H46" i="126"/>
  <c r="G46" i="126"/>
  <c r="H45" i="126"/>
  <c r="G45" i="126"/>
  <c r="H42" i="126"/>
  <c r="G42" i="126"/>
  <c r="H41" i="126"/>
  <c r="G41" i="126"/>
  <c r="G35" i="126"/>
  <c r="G27" i="126"/>
  <c r="G26" i="126"/>
  <c r="G20" i="126"/>
  <c r="G14" i="126"/>
  <c r="E13" i="126"/>
  <c r="E19" i="126" s="1"/>
  <c r="D13" i="126"/>
  <c r="D19" i="126" s="1"/>
  <c r="C13" i="126"/>
  <c r="C19" i="126" s="1"/>
  <c r="C34" i="126" s="1"/>
  <c r="G34" i="126" s="1"/>
  <c r="E12" i="126"/>
  <c r="E18" i="126" s="1"/>
  <c r="D12" i="126"/>
  <c r="D18" i="126" s="1"/>
  <c r="D33" i="126" s="1"/>
  <c r="C12" i="126"/>
  <c r="C18" i="126" s="1"/>
  <c r="C33" i="126" s="1"/>
  <c r="H10" i="126"/>
  <c r="G10" i="126"/>
  <c r="G8" i="126"/>
  <c r="G7" i="126"/>
  <c r="E16" i="125"/>
  <c r="E50" i="124"/>
  <c r="G50" i="124" s="1"/>
  <c r="H50" i="124" s="1"/>
  <c r="G47" i="124"/>
  <c r="H47" i="124" s="1"/>
  <c r="H46" i="124"/>
  <c r="G46" i="124"/>
  <c r="H45" i="124"/>
  <c r="G45" i="124"/>
  <c r="H42" i="124"/>
  <c r="G42" i="124"/>
  <c r="G41" i="124"/>
  <c r="H41" i="124" s="1"/>
  <c r="G35" i="124"/>
  <c r="G27" i="124"/>
  <c r="G26" i="124"/>
  <c r="G30" i="124" s="1"/>
  <c r="H30" i="124" s="1"/>
  <c r="G20" i="124"/>
  <c r="C19" i="124"/>
  <c r="C34" i="124" s="1"/>
  <c r="G34" i="124" s="1"/>
  <c r="C18" i="124"/>
  <c r="C33" i="124" s="1"/>
  <c r="G14" i="124"/>
  <c r="E13" i="124"/>
  <c r="D13" i="124"/>
  <c r="D19" i="124" s="1"/>
  <c r="C13" i="124"/>
  <c r="G12" i="124"/>
  <c r="E12" i="124"/>
  <c r="E18" i="124" s="1"/>
  <c r="D12" i="124"/>
  <c r="D18" i="124" s="1"/>
  <c r="D33" i="124" s="1"/>
  <c r="C12" i="124"/>
  <c r="G8" i="124"/>
  <c r="G7" i="124"/>
  <c r="G10" i="124" s="1"/>
  <c r="H10" i="124" s="1"/>
  <c r="E16" i="123"/>
  <c r="E50" i="122"/>
  <c r="G50" i="122" s="1"/>
  <c r="H50" i="122" s="1"/>
  <c r="H47" i="122"/>
  <c r="G47" i="122"/>
  <c r="H46" i="122"/>
  <c r="G46" i="122"/>
  <c r="G45" i="122"/>
  <c r="H45" i="122" s="1"/>
  <c r="H42" i="122"/>
  <c r="G42" i="122"/>
  <c r="G41" i="122"/>
  <c r="H41" i="122" s="1"/>
  <c r="G35" i="122"/>
  <c r="G27" i="122"/>
  <c r="G26" i="122"/>
  <c r="G20" i="122"/>
  <c r="G14" i="122"/>
  <c r="E13" i="122"/>
  <c r="E19" i="122" s="1"/>
  <c r="D13" i="122"/>
  <c r="D19" i="122" s="1"/>
  <c r="C13" i="122"/>
  <c r="C19" i="122" s="1"/>
  <c r="C34" i="122" s="1"/>
  <c r="G34" i="122" s="1"/>
  <c r="G12" i="122"/>
  <c r="E12" i="122"/>
  <c r="E18" i="122" s="1"/>
  <c r="D12" i="122"/>
  <c r="D18" i="122" s="1"/>
  <c r="D33" i="122" s="1"/>
  <c r="C12" i="122"/>
  <c r="C18" i="122" s="1"/>
  <c r="C33" i="122" s="1"/>
  <c r="G10" i="122"/>
  <c r="H10" i="122" s="1"/>
  <c r="G8" i="122"/>
  <c r="G7" i="122"/>
  <c r="E16" i="121"/>
  <c r="E50" i="120"/>
  <c r="G50" i="120" s="1"/>
  <c r="H50" i="120" s="1"/>
  <c r="G47" i="120"/>
  <c r="H47" i="120" s="1"/>
  <c r="G46" i="120"/>
  <c r="H46" i="120" s="1"/>
  <c r="G45" i="120"/>
  <c r="H45" i="120" s="1"/>
  <c r="H42" i="120"/>
  <c r="G42" i="120"/>
  <c r="G41" i="120"/>
  <c r="H41" i="120" s="1"/>
  <c r="G35" i="120"/>
  <c r="G27" i="120"/>
  <c r="G26" i="120"/>
  <c r="G20" i="120"/>
  <c r="G14" i="120"/>
  <c r="E13" i="120"/>
  <c r="E19" i="120" s="1"/>
  <c r="D13" i="120"/>
  <c r="D19" i="120" s="1"/>
  <c r="C13" i="120"/>
  <c r="C19" i="120" s="1"/>
  <c r="E12" i="120"/>
  <c r="E18" i="120" s="1"/>
  <c r="D12" i="120"/>
  <c r="D18" i="120" s="1"/>
  <c r="D33" i="120" s="1"/>
  <c r="C12" i="120"/>
  <c r="C18" i="120" s="1"/>
  <c r="G8" i="120"/>
  <c r="G10" i="120" s="1"/>
  <c r="H10" i="120" s="1"/>
  <c r="G7" i="120"/>
  <c r="E16" i="119"/>
  <c r="G50" i="118"/>
  <c r="H50" i="118" s="1"/>
  <c r="E50" i="118"/>
  <c r="G47" i="118"/>
  <c r="H47" i="118" s="1"/>
  <c r="G46" i="118"/>
  <c r="H46" i="118" s="1"/>
  <c r="H45" i="118"/>
  <c r="G45" i="118"/>
  <c r="H42" i="118"/>
  <c r="G42" i="118"/>
  <c r="G41" i="118"/>
  <c r="H41" i="118" s="1"/>
  <c r="G35" i="118"/>
  <c r="G27" i="118"/>
  <c r="G26" i="118"/>
  <c r="G20" i="118"/>
  <c r="C19" i="118"/>
  <c r="C34" i="118" s="1"/>
  <c r="G34" i="118" s="1"/>
  <c r="C18" i="118"/>
  <c r="C33" i="118" s="1"/>
  <c r="G14" i="118"/>
  <c r="E13" i="118"/>
  <c r="E19" i="118" s="1"/>
  <c r="D13" i="118"/>
  <c r="D19" i="118" s="1"/>
  <c r="C13" i="118"/>
  <c r="E12" i="118"/>
  <c r="E18" i="118" s="1"/>
  <c r="D12" i="118"/>
  <c r="D18" i="118" s="1"/>
  <c r="D33" i="118" s="1"/>
  <c r="C12" i="118"/>
  <c r="H10" i="118"/>
  <c r="G8" i="118"/>
  <c r="G10" i="118" s="1"/>
  <c r="G7" i="118"/>
  <c r="E16" i="117"/>
  <c r="H50" i="116"/>
  <c r="G50" i="116"/>
  <c r="E50" i="116"/>
  <c r="H47" i="116"/>
  <c r="G47" i="116"/>
  <c r="H46" i="116"/>
  <c r="G46" i="116"/>
  <c r="H45" i="116"/>
  <c r="G45" i="116"/>
  <c r="H42" i="116"/>
  <c r="G42" i="116"/>
  <c r="G41" i="116"/>
  <c r="H41" i="116" s="1"/>
  <c r="G35" i="116"/>
  <c r="G27" i="116"/>
  <c r="G26" i="116"/>
  <c r="G30" i="116" s="1"/>
  <c r="H30" i="116" s="1"/>
  <c r="G20" i="116"/>
  <c r="C19" i="116"/>
  <c r="C34" i="116" s="1"/>
  <c r="G34" i="116" s="1"/>
  <c r="G14" i="116"/>
  <c r="E13" i="116"/>
  <c r="D13" i="116"/>
  <c r="D19" i="116" s="1"/>
  <c r="C13" i="116"/>
  <c r="E12" i="116"/>
  <c r="E18" i="116" s="1"/>
  <c r="D12" i="116"/>
  <c r="D18" i="116" s="1"/>
  <c r="D33" i="116" s="1"/>
  <c r="C12" i="116"/>
  <c r="G12" i="116" s="1"/>
  <c r="G8" i="116"/>
  <c r="G7" i="116"/>
  <c r="G10" i="116" s="1"/>
  <c r="H10" i="116" s="1"/>
  <c r="E16" i="115"/>
  <c r="E50" i="114"/>
  <c r="G50" i="114" s="1"/>
  <c r="H50" i="114" s="1"/>
  <c r="G47" i="114"/>
  <c r="H47" i="114" s="1"/>
  <c r="G46" i="114"/>
  <c r="H46" i="114" s="1"/>
  <c r="G45" i="114"/>
  <c r="H45" i="114" s="1"/>
  <c r="G42" i="114"/>
  <c r="H42" i="114" s="1"/>
  <c r="G41" i="114"/>
  <c r="H41" i="114" s="1"/>
  <c r="G35" i="114"/>
  <c r="G27" i="114"/>
  <c r="G26" i="114"/>
  <c r="G30" i="114" s="1"/>
  <c r="H30" i="114" s="1"/>
  <c r="G20" i="114"/>
  <c r="G14" i="114"/>
  <c r="E13" i="114"/>
  <c r="E19" i="114" s="1"/>
  <c r="D13" i="114"/>
  <c r="D19" i="114" s="1"/>
  <c r="C13" i="114"/>
  <c r="C19" i="114" s="1"/>
  <c r="E12" i="114"/>
  <c r="E18" i="114" s="1"/>
  <c r="D12" i="114"/>
  <c r="D18" i="114" s="1"/>
  <c r="D33" i="114" s="1"/>
  <c r="C12" i="114"/>
  <c r="C18" i="114" s="1"/>
  <c r="G10" i="114"/>
  <c r="H10" i="114" s="1"/>
  <c r="G8" i="114"/>
  <c r="G7" i="114"/>
  <c r="E16" i="113"/>
  <c r="G50" i="112"/>
  <c r="H50" i="112" s="1"/>
  <c r="E50" i="112"/>
  <c r="G47" i="112"/>
  <c r="H47" i="112" s="1"/>
  <c r="H46" i="112"/>
  <c r="G46" i="112"/>
  <c r="G45" i="112"/>
  <c r="H45" i="112" s="1"/>
  <c r="H42" i="112"/>
  <c r="G42" i="112"/>
  <c r="G41" i="112"/>
  <c r="H41" i="112" s="1"/>
  <c r="G35" i="112"/>
  <c r="G27" i="112"/>
  <c r="G26" i="112"/>
  <c r="G20" i="112"/>
  <c r="G14" i="112"/>
  <c r="E13" i="112"/>
  <c r="E19" i="112" s="1"/>
  <c r="D13" i="112"/>
  <c r="D19" i="112" s="1"/>
  <c r="C13" i="112"/>
  <c r="C19" i="112" s="1"/>
  <c r="E12" i="112"/>
  <c r="E18" i="112" s="1"/>
  <c r="D12" i="112"/>
  <c r="D18" i="112" s="1"/>
  <c r="D33" i="112" s="1"/>
  <c r="C12" i="112"/>
  <c r="C18" i="112" s="1"/>
  <c r="G10" i="112"/>
  <c r="H10" i="112" s="1"/>
  <c r="G8" i="112"/>
  <c r="G7" i="112"/>
  <c r="E16" i="111"/>
  <c r="E50" i="110"/>
  <c r="G50" i="110" s="1"/>
  <c r="H50" i="110" s="1"/>
  <c r="G47" i="110"/>
  <c r="H47" i="110" s="1"/>
  <c r="G46" i="110"/>
  <c r="H46" i="110" s="1"/>
  <c r="H45" i="110"/>
  <c r="G45" i="110"/>
  <c r="G42" i="110"/>
  <c r="H42" i="110" s="1"/>
  <c r="G41" i="110"/>
  <c r="H41" i="110" s="1"/>
  <c r="G35" i="110"/>
  <c r="G30" i="110"/>
  <c r="H30" i="110" s="1"/>
  <c r="G27" i="110"/>
  <c r="G26" i="110"/>
  <c r="G20" i="110"/>
  <c r="D19" i="110"/>
  <c r="D18" i="110"/>
  <c r="D33" i="110" s="1"/>
  <c r="G14" i="110"/>
  <c r="E13" i="110"/>
  <c r="E19" i="110" s="1"/>
  <c r="D13" i="110"/>
  <c r="C13" i="110"/>
  <c r="C19" i="110" s="1"/>
  <c r="E12" i="110"/>
  <c r="E18" i="110" s="1"/>
  <c r="D12" i="110"/>
  <c r="C12" i="110"/>
  <c r="C18" i="110" s="1"/>
  <c r="G8" i="110"/>
  <c r="G7" i="110"/>
  <c r="E16" i="109"/>
  <c r="H50" i="108"/>
  <c r="E50" i="108"/>
  <c r="G50" i="108" s="1"/>
  <c r="H47" i="108"/>
  <c r="G47" i="108"/>
  <c r="G46" i="108"/>
  <c r="H46" i="108" s="1"/>
  <c r="G45" i="108"/>
  <c r="H45" i="108" s="1"/>
  <c r="H42" i="108"/>
  <c r="G42" i="108"/>
  <c r="G41" i="108"/>
  <c r="H41" i="108" s="1"/>
  <c r="G35" i="108"/>
  <c r="G27" i="108"/>
  <c r="G26" i="108"/>
  <c r="G20" i="108"/>
  <c r="C18" i="108"/>
  <c r="C33" i="108" s="1"/>
  <c r="G14" i="108"/>
  <c r="G13" i="108"/>
  <c r="E13" i="108"/>
  <c r="E19" i="108" s="1"/>
  <c r="D13" i="108"/>
  <c r="D19" i="108" s="1"/>
  <c r="C13" i="108"/>
  <c r="C19" i="108" s="1"/>
  <c r="C34" i="108" s="1"/>
  <c r="G34" i="108" s="1"/>
  <c r="G12" i="108"/>
  <c r="G16" i="108" s="1"/>
  <c r="H16" i="108" s="1"/>
  <c r="E12" i="108"/>
  <c r="E18" i="108" s="1"/>
  <c r="D12" i="108"/>
  <c r="D18" i="108" s="1"/>
  <c r="D33" i="108" s="1"/>
  <c r="C12" i="108"/>
  <c r="G8" i="108"/>
  <c r="G7" i="108"/>
  <c r="G10" i="108" s="1"/>
  <c r="H10" i="108" s="1"/>
  <c r="E16" i="107"/>
  <c r="E50" i="106"/>
  <c r="G50" i="106" s="1"/>
  <c r="H50" i="106" s="1"/>
  <c r="G47" i="106"/>
  <c r="H47" i="106" s="1"/>
  <c r="G46" i="106"/>
  <c r="H46" i="106" s="1"/>
  <c r="G45" i="106"/>
  <c r="H45" i="106" s="1"/>
  <c r="H42" i="106"/>
  <c r="G42" i="106"/>
  <c r="G41" i="106"/>
  <c r="H41" i="106" s="1"/>
  <c r="G35" i="106"/>
  <c r="G27" i="106"/>
  <c r="G26" i="106"/>
  <c r="G20" i="106"/>
  <c r="G14" i="106"/>
  <c r="E13" i="106"/>
  <c r="E19" i="106" s="1"/>
  <c r="D13" i="106"/>
  <c r="D19" i="106" s="1"/>
  <c r="C13" i="106"/>
  <c r="C19" i="106" s="1"/>
  <c r="E12" i="106"/>
  <c r="E18" i="106" s="1"/>
  <c r="D12" i="106"/>
  <c r="D18" i="106" s="1"/>
  <c r="D33" i="106" s="1"/>
  <c r="C12" i="106"/>
  <c r="C18" i="106" s="1"/>
  <c r="G8" i="106"/>
  <c r="G7" i="106"/>
  <c r="G10" i="106" s="1"/>
  <c r="H10" i="106" s="1"/>
  <c r="E16" i="105"/>
  <c r="H50" i="104"/>
  <c r="G50" i="104"/>
  <c r="E50" i="104"/>
  <c r="G47" i="104"/>
  <c r="H47" i="104" s="1"/>
  <c r="G46" i="104"/>
  <c r="H46" i="104" s="1"/>
  <c r="G45" i="104"/>
  <c r="H45" i="104" s="1"/>
  <c r="G42" i="104"/>
  <c r="H42" i="104" s="1"/>
  <c r="G41" i="104"/>
  <c r="H41" i="104" s="1"/>
  <c r="G35" i="104"/>
  <c r="G27" i="104"/>
  <c r="G26" i="104"/>
  <c r="G30" i="104" s="1"/>
  <c r="H30" i="104" s="1"/>
  <c r="G20" i="104"/>
  <c r="C19" i="104"/>
  <c r="C34" i="104" s="1"/>
  <c r="G34" i="104" s="1"/>
  <c r="C18" i="104"/>
  <c r="C33" i="104" s="1"/>
  <c r="G14" i="104"/>
  <c r="E13" i="104"/>
  <c r="E19" i="104" s="1"/>
  <c r="D13" i="104"/>
  <c r="D19" i="104" s="1"/>
  <c r="C13" i="104"/>
  <c r="G13" i="104" s="1"/>
  <c r="G12" i="104"/>
  <c r="E12" i="104"/>
  <c r="E18" i="104" s="1"/>
  <c r="D12" i="104"/>
  <c r="D18" i="104" s="1"/>
  <c r="D33" i="104" s="1"/>
  <c r="C12" i="104"/>
  <c r="H10" i="104"/>
  <c r="G8" i="104"/>
  <c r="G10" i="104" s="1"/>
  <c r="G7" i="104"/>
  <c r="E16" i="103"/>
  <c r="H50" i="102"/>
  <c r="G50" i="102"/>
  <c r="E50" i="102"/>
  <c r="H47" i="102"/>
  <c r="G47" i="102"/>
  <c r="G46" i="102"/>
  <c r="H46" i="102" s="1"/>
  <c r="H45" i="102"/>
  <c r="G45" i="102"/>
  <c r="H42" i="102"/>
  <c r="G42" i="102"/>
  <c r="G41" i="102"/>
  <c r="H41" i="102" s="1"/>
  <c r="G35" i="102"/>
  <c r="G27" i="102"/>
  <c r="G26" i="102"/>
  <c r="G30" i="102" s="1"/>
  <c r="H30" i="102" s="1"/>
  <c r="G20" i="102"/>
  <c r="C19" i="102"/>
  <c r="C34" i="102" s="1"/>
  <c r="G34" i="102" s="1"/>
  <c r="G14" i="102"/>
  <c r="E13" i="102"/>
  <c r="D13" i="102"/>
  <c r="D19" i="102" s="1"/>
  <c r="C13" i="102"/>
  <c r="E12" i="102"/>
  <c r="E18" i="102" s="1"/>
  <c r="D12" i="102"/>
  <c r="D18" i="102" s="1"/>
  <c r="D33" i="102" s="1"/>
  <c r="C12" i="102"/>
  <c r="G12" i="102" s="1"/>
  <c r="G8" i="102"/>
  <c r="G7" i="102"/>
  <c r="G10" i="102" s="1"/>
  <c r="H10" i="102" s="1"/>
  <c r="E16" i="101"/>
  <c r="H50" i="100"/>
  <c r="E50" i="100"/>
  <c r="G50" i="100" s="1"/>
  <c r="H47" i="100"/>
  <c r="G47" i="100"/>
  <c r="H46" i="100"/>
  <c r="G46" i="100"/>
  <c r="G45" i="100"/>
  <c r="H45" i="100" s="1"/>
  <c r="H42" i="100"/>
  <c r="G42" i="100"/>
  <c r="G41" i="100"/>
  <c r="H41" i="100" s="1"/>
  <c r="G35" i="100"/>
  <c r="G27" i="100"/>
  <c r="G26" i="100"/>
  <c r="G20" i="100"/>
  <c r="G14" i="100"/>
  <c r="G13" i="100"/>
  <c r="E13" i="100"/>
  <c r="E19" i="100" s="1"/>
  <c r="D13" i="100"/>
  <c r="D19" i="100" s="1"/>
  <c r="C13" i="100"/>
  <c r="C19" i="100" s="1"/>
  <c r="C34" i="100" s="1"/>
  <c r="G34" i="100" s="1"/>
  <c r="G12" i="100"/>
  <c r="G16" i="100" s="1"/>
  <c r="H16" i="100" s="1"/>
  <c r="E12" i="100"/>
  <c r="E18" i="100" s="1"/>
  <c r="D12" i="100"/>
  <c r="D18" i="100" s="1"/>
  <c r="D33" i="100" s="1"/>
  <c r="C12" i="100"/>
  <c r="C18" i="100" s="1"/>
  <c r="C33" i="100" s="1"/>
  <c r="G10" i="100"/>
  <c r="H10" i="100" s="1"/>
  <c r="G8" i="100"/>
  <c r="G7" i="100"/>
  <c r="E16" i="99"/>
  <c r="H50" i="98"/>
  <c r="G50" i="98"/>
  <c r="E50" i="98"/>
  <c r="G47" i="98"/>
  <c r="H47" i="98" s="1"/>
  <c r="H46" i="98"/>
  <c r="G46" i="98"/>
  <c r="G45" i="98"/>
  <c r="H45" i="98" s="1"/>
  <c r="H42" i="98"/>
  <c r="G42" i="98"/>
  <c r="G41" i="98"/>
  <c r="H41" i="98" s="1"/>
  <c r="G35" i="98"/>
  <c r="G27" i="98"/>
  <c r="G26" i="98"/>
  <c r="G30" i="98" s="1"/>
  <c r="H30" i="98" s="1"/>
  <c r="G20" i="98"/>
  <c r="G14" i="98"/>
  <c r="E13" i="98"/>
  <c r="E19" i="98" s="1"/>
  <c r="D13" i="98"/>
  <c r="D19" i="98" s="1"/>
  <c r="C13" i="98"/>
  <c r="C19" i="98" s="1"/>
  <c r="E12" i="98"/>
  <c r="E18" i="98" s="1"/>
  <c r="D12" i="98"/>
  <c r="D18" i="98" s="1"/>
  <c r="D33" i="98" s="1"/>
  <c r="C12" i="98"/>
  <c r="C18" i="98" s="1"/>
  <c r="G8" i="98"/>
  <c r="G10" i="98" s="1"/>
  <c r="H10" i="98" s="1"/>
  <c r="G7" i="98"/>
  <c r="E16" i="97"/>
  <c r="E50" i="96"/>
  <c r="G50" i="96" s="1"/>
  <c r="H50" i="96" s="1"/>
  <c r="G47" i="96"/>
  <c r="H47" i="96" s="1"/>
  <c r="G46" i="96"/>
  <c r="H46" i="96" s="1"/>
  <c r="G45" i="96"/>
  <c r="H45" i="96" s="1"/>
  <c r="G42" i="96"/>
  <c r="H42" i="96" s="1"/>
  <c r="G41" i="96"/>
  <c r="H41" i="96" s="1"/>
  <c r="G35" i="96"/>
  <c r="G27" i="96"/>
  <c r="G26" i="96"/>
  <c r="G20" i="96"/>
  <c r="G14" i="96"/>
  <c r="E13" i="96"/>
  <c r="E19" i="96" s="1"/>
  <c r="D13" i="96"/>
  <c r="D19" i="96" s="1"/>
  <c r="C13" i="96"/>
  <c r="C19" i="96" s="1"/>
  <c r="E12" i="96"/>
  <c r="E18" i="96" s="1"/>
  <c r="D12" i="96"/>
  <c r="D18" i="96" s="1"/>
  <c r="D33" i="96" s="1"/>
  <c r="C12" i="96"/>
  <c r="C18" i="96" s="1"/>
  <c r="G8" i="96"/>
  <c r="G7" i="96"/>
  <c r="G10" i="96" s="1"/>
  <c r="H10" i="96" s="1"/>
  <c r="E16" i="95"/>
  <c r="E50" i="94"/>
  <c r="G50" i="94" s="1"/>
  <c r="H50" i="94" s="1"/>
  <c r="G47" i="94"/>
  <c r="H47" i="94" s="1"/>
  <c r="H46" i="94"/>
  <c r="G46" i="94"/>
  <c r="G45" i="94"/>
  <c r="H45" i="94" s="1"/>
  <c r="G42" i="94"/>
  <c r="H42" i="94" s="1"/>
  <c r="G41" i="94"/>
  <c r="H41" i="94" s="1"/>
  <c r="G35" i="94"/>
  <c r="G27" i="94"/>
  <c r="G26" i="94"/>
  <c r="G20" i="94"/>
  <c r="G14" i="94"/>
  <c r="E13" i="94"/>
  <c r="E19" i="94" s="1"/>
  <c r="D13" i="94"/>
  <c r="D19" i="94" s="1"/>
  <c r="C13" i="94"/>
  <c r="C19" i="94" s="1"/>
  <c r="E12" i="94"/>
  <c r="E18" i="94" s="1"/>
  <c r="D12" i="94"/>
  <c r="D18" i="94" s="1"/>
  <c r="D33" i="94" s="1"/>
  <c r="C12" i="94"/>
  <c r="C18" i="94" s="1"/>
  <c r="G8" i="94"/>
  <c r="G7" i="94"/>
  <c r="G10" i="94" s="1"/>
  <c r="H10" i="94" s="1"/>
  <c r="E16" i="93"/>
  <c r="E50" i="92"/>
  <c r="G50" i="92" s="1"/>
  <c r="H50" i="92" s="1"/>
  <c r="G47" i="92"/>
  <c r="H47" i="92" s="1"/>
  <c r="G46" i="92"/>
  <c r="H46" i="92" s="1"/>
  <c r="G45" i="92"/>
  <c r="H45" i="92" s="1"/>
  <c r="G42" i="92"/>
  <c r="H42" i="92" s="1"/>
  <c r="G41" i="92"/>
  <c r="H41" i="92" s="1"/>
  <c r="G35" i="92"/>
  <c r="G27" i="92"/>
  <c r="G26" i="92"/>
  <c r="G20" i="92"/>
  <c r="G14" i="92"/>
  <c r="E13" i="92"/>
  <c r="E19" i="92" s="1"/>
  <c r="D13" i="92"/>
  <c r="D19" i="92" s="1"/>
  <c r="C13" i="92"/>
  <c r="C19" i="92" s="1"/>
  <c r="E12" i="92"/>
  <c r="E18" i="92" s="1"/>
  <c r="D12" i="92"/>
  <c r="D18" i="92" s="1"/>
  <c r="D33" i="92" s="1"/>
  <c r="C12" i="92"/>
  <c r="C18" i="92" s="1"/>
  <c r="G8" i="92"/>
  <c r="G7" i="92"/>
  <c r="G10" i="92" s="1"/>
  <c r="H10" i="92" s="1"/>
  <c r="E16" i="91"/>
  <c r="H50" i="90"/>
  <c r="G50" i="90"/>
  <c r="E50" i="90"/>
  <c r="G47" i="90"/>
  <c r="H47" i="90" s="1"/>
  <c r="H46" i="90"/>
  <c r="G46" i="90"/>
  <c r="G45" i="90"/>
  <c r="H45" i="90" s="1"/>
  <c r="H42" i="90"/>
  <c r="G42" i="90"/>
  <c r="G41" i="90"/>
  <c r="H41" i="90" s="1"/>
  <c r="G35" i="90"/>
  <c r="G27" i="90"/>
  <c r="G26" i="90"/>
  <c r="G30" i="90" s="1"/>
  <c r="H30" i="90" s="1"/>
  <c r="G20" i="90"/>
  <c r="G14" i="90"/>
  <c r="E13" i="90"/>
  <c r="E19" i="90" s="1"/>
  <c r="D13" i="90"/>
  <c r="D19" i="90" s="1"/>
  <c r="C13" i="90"/>
  <c r="C19" i="90" s="1"/>
  <c r="E12" i="90"/>
  <c r="E18" i="90" s="1"/>
  <c r="D12" i="90"/>
  <c r="D18" i="90" s="1"/>
  <c r="D33" i="90" s="1"/>
  <c r="C12" i="90"/>
  <c r="C18" i="90" s="1"/>
  <c r="G10" i="90"/>
  <c r="H10" i="90" s="1"/>
  <c r="G8" i="90"/>
  <c r="G7" i="90"/>
  <c r="E16" i="89"/>
  <c r="G50" i="88"/>
  <c r="H50" i="88" s="1"/>
  <c r="E50" i="88"/>
  <c r="G47" i="88"/>
  <c r="H47" i="88" s="1"/>
  <c r="G46" i="88"/>
  <c r="H46" i="88" s="1"/>
  <c r="G45" i="88"/>
  <c r="H45" i="88" s="1"/>
  <c r="H42" i="88"/>
  <c r="G42" i="88"/>
  <c r="G41" i="88"/>
  <c r="H41" i="88" s="1"/>
  <c r="G35" i="88"/>
  <c r="G27" i="88"/>
  <c r="G26" i="88"/>
  <c r="G30" i="88" s="1"/>
  <c r="H30" i="88" s="1"/>
  <c r="G20" i="88"/>
  <c r="G14" i="88"/>
  <c r="E13" i="88"/>
  <c r="E19" i="88" s="1"/>
  <c r="D13" i="88"/>
  <c r="D19" i="88" s="1"/>
  <c r="C13" i="88"/>
  <c r="C19" i="88" s="1"/>
  <c r="E12" i="88"/>
  <c r="E18" i="88" s="1"/>
  <c r="D12" i="88"/>
  <c r="D18" i="88" s="1"/>
  <c r="D33" i="88" s="1"/>
  <c r="C12" i="88"/>
  <c r="C18" i="88" s="1"/>
  <c r="G8" i="88"/>
  <c r="G7" i="88"/>
  <c r="E16" i="87"/>
  <c r="E50" i="86"/>
  <c r="G50" i="86" s="1"/>
  <c r="H50" i="86" s="1"/>
  <c r="H47" i="86"/>
  <c r="G47" i="86"/>
  <c r="G46" i="86"/>
  <c r="H46" i="86" s="1"/>
  <c r="G45" i="86"/>
  <c r="H45" i="86" s="1"/>
  <c r="H42" i="86"/>
  <c r="G42" i="86"/>
  <c r="H41" i="86"/>
  <c r="G41" i="86"/>
  <c r="G35" i="86"/>
  <c r="G27" i="86"/>
  <c r="G26" i="86"/>
  <c r="G20" i="86"/>
  <c r="C18" i="86"/>
  <c r="C33" i="86" s="1"/>
  <c r="G14" i="86"/>
  <c r="E13" i="86"/>
  <c r="E19" i="86" s="1"/>
  <c r="D13" i="86"/>
  <c r="D19" i="86" s="1"/>
  <c r="C13" i="86"/>
  <c r="C19" i="86" s="1"/>
  <c r="C34" i="86" s="1"/>
  <c r="G34" i="86" s="1"/>
  <c r="E12" i="86"/>
  <c r="E18" i="86" s="1"/>
  <c r="D12" i="86"/>
  <c r="D18" i="86" s="1"/>
  <c r="D33" i="86" s="1"/>
  <c r="C12" i="86"/>
  <c r="G12" i="86" s="1"/>
  <c r="G8" i="86"/>
  <c r="G10" i="86" s="1"/>
  <c r="H10" i="86" s="1"/>
  <c r="G7" i="86"/>
  <c r="E16" i="85"/>
  <c r="E50" i="84"/>
  <c r="G50" i="84" s="1"/>
  <c r="H50" i="84" s="1"/>
  <c r="G47" i="84"/>
  <c r="H47" i="84" s="1"/>
  <c r="G46" i="84"/>
  <c r="H46" i="84" s="1"/>
  <c r="G45" i="84"/>
  <c r="H45" i="84" s="1"/>
  <c r="G42" i="84"/>
  <c r="H42" i="84" s="1"/>
  <c r="G41" i="84"/>
  <c r="H41" i="84" s="1"/>
  <c r="G35" i="84"/>
  <c r="G27" i="84"/>
  <c r="G26" i="84"/>
  <c r="G20" i="84"/>
  <c r="G14" i="84"/>
  <c r="E13" i="84"/>
  <c r="E19" i="84" s="1"/>
  <c r="D13" i="84"/>
  <c r="D19" i="84" s="1"/>
  <c r="C13" i="84"/>
  <c r="C19" i="84" s="1"/>
  <c r="E12" i="84"/>
  <c r="E18" i="84" s="1"/>
  <c r="D12" i="84"/>
  <c r="D18" i="84" s="1"/>
  <c r="D33" i="84" s="1"/>
  <c r="C12" i="84"/>
  <c r="C18" i="84" s="1"/>
  <c r="G8" i="84"/>
  <c r="G7" i="84"/>
  <c r="G10" i="84" s="1"/>
  <c r="H10" i="84" s="1"/>
  <c r="E16" i="83"/>
  <c r="H50" i="82"/>
  <c r="G50" i="82"/>
  <c r="E50" i="82"/>
  <c r="G47" i="82"/>
  <c r="H47" i="82" s="1"/>
  <c r="G46" i="82"/>
  <c r="H46" i="82" s="1"/>
  <c r="G45" i="82"/>
  <c r="H45" i="82" s="1"/>
  <c r="H42" i="82"/>
  <c r="G42" i="82"/>
  <c r="G41" i="82"/>
  <c r="H41" i="82" s="1"/>
  <c r="G35" i="82"/>
  <c r="C34" i="82"/>
  <c r="G34" i="82" s="1"/>
  <c r="G27" i="82"/>
  <c r="G26" i="82"/>
  <c r="G30" i="82" s="1"/>
  <c r="H30" i="82" s="1"/>
  <c r="G20" i="82"/>
  <c r="C18" i="82"/>
  <c r="C33" i="82" s="1"/>
  <c r="G14" i="82"/>
  <c r="E13" i="82"/>
  <c r="E19" i="82" s="1"/>
  <c r="D13" i="82"/>
  <c r="C13" i="82"/>
  <c r="C19" i="82" s="1"/>
  <c r="E12" i="82"/>
  <c r="E18" i="82" s="1"/>
  <c r="D12" i="82"/>
  <c r="G12" i="82" s="1"/>
  <c r="C12" i="82"/>
  <c r="G8" i="82"/>
  <c r="G7" i="82"/>
  <c r="G10" i="82" s="1"/>
  <c r="H10" i="82" s="1"/>
  <c r="E16" i="81"/>
  <c r="H50" i="80"/>
  <c r="G50" i="80"/>
  <c r="E50" i="80"/>
  <c r="G47" i="80"/>
  <c r="H47" i="80" s="1"/>
  <c r="H46" i="80"/>
  <c r="G46" i="80"/>
  <c r="G45" i="80"/>
  <c r="H45" i="80" s="1"/>
  <c r="H42" i="80"/>
  <c r="G42" i="80"/>
  <c r="G41" i="80"/>
  <c r="H41" i="80" s="1"/>
  <c r="G35" i="80"/>
  <c r="G27" i="80"/>
  <c r="G26" i="80"/>
  <c r="G30" i="80" s="1"/>
  <c r="H30" i="80" s="1"/>
  <c r="G20" i="80"/>
  <c r="G14" i="80"/>
  <c r="E13" i="80"/>
  <c r="E19" i="80" s="1"/>
  <c r="D13" i="80"/>
  <c r="D19" i="80" s="1"/>
  <c r="C13" i="80"/>
  <c r="C19" i="80" s="1"/>
  <c r="E12" i="80"/>
  <c r="E18" i="80" s="1"/>
  <c r="D12" i="80"/>
  <c r="D18" i="80" s="1"/>
  <c r="D33" i="80" s="1"/>
  <c r="C12" i="80"/>
  <c r="C18" i="80" s="1"/>
  <c r="G10" i="80"/>
  <c r="H10" i="80" s="1"/>
  <c r="G8" i="80"/>
  <c r="G7" i="80"/>
  <c r="E16" i="79"/>
  <c r="G50" i="78"/>
  <c r="H50" i="78" s="1"/>
  <c r="E50" i="78"/>
  <c r="G47" i="78"/>
  <c r="H47" i="78" s="1"/>
  <c r="H46" i="78"/>
  <c r="G46" i="78"/>
  <c r="G45" i="78"/>
  <c r="H45" i="78" s="1"/>
  <c r="H42" i="78"/>
  <c r="G42" i="78"/>
  <c r="G41" i="78"/>
  <c r="H41" i="78" s="1"/>
  <c r="G35" i="78"/>
  <c r="G27" i="78"/>
  <c r="G26" i="78"/>
  <c r="G30" i="78" s="1"/>
  <c r="H30" i="78" s="1"/>
  <c r="G20" i="78"/>
  <c r="G14" i="78"/>
  <c r="E13" i="78"/>
  <c r="E19" i="78" s="1"/>
  <c r="D13" i="78"/>
  <c r="D19" i="78" s="1"/>
  <c r="C13" i="78"/>
  <c r="C19" i="78" s="1"/>
  <c r="E12" i="78"/>
  <c r="E18" i="78" s="1"/>
  <c r="D12" i="78"/>
  <c r="D18" i="78" s="1"/>
  <c r="D33" i="78" s="1"/>
  <c r="C12" i="78"/>
  <c r="C18" i="78" s="1"/>
  <c r="G8" i="78"/>
  <c r="G7" i="78"/>
  <c r="E16" i="77"/>
  <c r="E50" i="76"/>
  <c r="G50" i="76" s="1"/>
  <c r="H50" i="76" s="1"/>
  <c r="H47" i="76"/>
  <c r="G47" i="76"/>
  <c r="H46" i="76"/>
  <c r="G46" i="76"/>
  <c r="H45" i="76"/>
  <c r="G45" i="76"/>
  <c r="G42" i="76"/>
  <c r="H42" i="76" s="1"/>
  <c r="H41" i="76"/>
  <c r="G41" i="76"/>
  <c r="G35" i="76"/>
  <c r="G27" i="76"/>
  <c r="G26" i="76"/>
  <c r="G20" i="76"/>
  <c r="C19" i="76"/>
  <c r="C34" i="76" s="1"/>
  <c r="G34" i="76" s="1"/>
  <c r="C18" i="76"/>
  <c r="C33" i="76" s="1"/>
  <c r="G14" i="76"/>
  <c r="G13" i="76"/>
  <c r="E13" i="76"/>
  <c r="E19" i="76" s="1"/>
  <c r="D13" i="76"/>
  <c r="D19" i="76" s="1"/>
  <c r="C13" i="76"/>
  <c r="E12" i="76"/>
  <c r="E18" i="76" s="1"/>
  <c r="D12" i="76"/>
  <c r="D18" i="76" s="1"/>
  <c r="D33" i="76" s="1"/>
  <c r="C12" i="76"/>
  <c r="G8" i="76"/>
  <c r="G7" i="76"/>
  <c r="G10" i="76" s="1"/>
  <c r="H10" i="76" s="1"/>
  <c r="E16" i="75"/>
  <c r="E50" i="74"/>
  <c r="G50" i="74" s="1"/>
  <c r="H50" i="74" s="1"/>
  <c r="G47" i="74"/>
  <c r="H47" i="74" s="1"/>
  <c r="H46" i="74"/>
  <c r="G46" i="74"/>
  <c r="G45" i="74"/>
  <c r="H45" i="74" s="1"/>
  <c r="G42" i="74"/>
  <c r="H42" i="74" s="1"/>
  <c r="H41" i="74"/>
  <c r="G41" i="74"/>
  <c r="G35" i="74"/>
  <c r="G27" i="74"/>
  <c r="G26" i="74"/>
  <c r="G20" i="74"/>
  <c r="C18" i="74"/>
  <c r="C33" i="74" s="1"/>
  <c r="G14" i="74"/>
  <c r="E13" i="74"/>
  <c r="E19" i="74" s="1"/>
  <c r="D13" i="74"/>
  <c r="D19" i="74" s="1"/>
  <c r="C13" i="74"/>
  <c r="C19" i="74" s="1"/>
  <c r="C34" i="74" s="1"/>
  <c r="G34" i="74" s="1"/>
  <c r="E12" i="74"/>
  <c r="E18" i="74" s="1"/>
  <c r="D12" i="74"/>
  <c r="C12" i="74"/>
  <c r="G10" i="74"/>
  <c r="H10" i="74" s="1"/>
  <c r="G8" i="74"/>
  <c r="G7" i="74"/>
  <c r="E16" i="73"/>
  <c r="G50" i="72"/>
  <c r="H50" i="72" s="1"/>
  <c r="E50" i="72"/>
  <c r="H47" i="72"/>
  <c r="G47" i="72"/>
  <c r="H46" i="72"/>
  <c r="G46" i="72"/>
  <c r="H45" i="72"/>
  <c r="G45" i="72"/>
  <c r="G42" i="72"/>
  <c r="H42" i="72" s="1"/>
  <c r="H41" i="72"/>
  <c r="G41" i="72"/>
  <c r="G35" i="72"/>
  <c r="G27" i="72"/>
  <c r="G26" i="72"/>
  <c r="G20" i="72"/>
  <c r="G14" i="72"/>
  <c r="E13" i="72"/>
  <c r="E19" i="72" s="1"/>
  <c r="D13" i="72"/>
  <c r="D19" i="72" s="1"/>
  <c r="C13" i="72"/>
  <c r="C19" i="72" s="1"/>
  <c r="C34" i="72" s="1"/>
  <c r="G34" i="72" s="1"/>
  <c r="E12" i="72"/>
  <c r="E18" i="72" s="1"/>
  <c r="D12" i="72"/>
  <c r="D18" i="72" s="1"/>
  <c r="D33" i="72" s="1"/>
  <c r="C12" i="72"/>
  <c r="G8" i="72"/>
  <c r="G7" i="72"/>
  <c r="G10" i="72" s="1"/>
  <c r="H10" i="72" s="1"/>
  <c r="E16" i="71"/>
  <c r="H50" i="70"/>
  <c r="E50" i="70"/>
  <c r="G50" i="70" s="1"/>
  <c r="H47" i="70"/>
  <c r="G47" i="70"/>
  <c r="G46" i="70"/>
  <c r="H46" i="70" s="1"/>
  <c r="G45" i="70"/>
  <c r="H45" i="70" s="1"/>
  <c r="H42" i="70"/>
  <c r="G42" i="70"/>
  <c r="G41" i="70"/>
  <c r="H41" i="70" s="1"/>
  <c r="G35" i="70"/>
  <c r="G27" i="70"/>
  <c r="G26" i="70"/>
  <c r="G30" i="70" s="1"/>
  <c r="H30" i="70" s="1"/>
  <c r="G20" i="70"/>
  <c r="C19" i="70"/>
  <c r="C34" i="70" s="1"/>
  <c r="G34" i="70" s="1"/>
  <c r="C18" i="70"/>
  <c r="C33" i="70" s="1"/>
  <c r="G14" i="70"/>
  <c r="E13" i="70"/>
  <c r="E19" i="70" s="1"/>
  <c r="D13" i="70"/>
  <c r="D19" i="70" s="1"/>
  <c r="C13" i="70"/>
  <c r="G12" i="70"/>
  <c r="E12" i="70"/>
  <c r="E18" i="70" s="1"/>
  <c r="D12" i="70"/>
  <c r="D18" i="70" s="1"/>
  <c r="D33" i="70" s="1"/>
  <c r="C12" i="70"/>
  <c r="G8" i="70"/>
  <c r="G7" i="70"/>
  <c r="G10" i="70" s="1"/>
  <c r="H10" i="70" s="1"/>
  <c r="E16" i="69"/>
  <c r="E50" i="68"/>
  <c r="G50" i="68" s="1"/>
  <c r="H50" i="68" s="1"/>
  <c r="G47" i="68"/>
  <c r="H47" i="68" s="1"/>
  <c r="G46" i="68"/>
  <c r="H46" i="68" s="1"/>
  <c r="G45" i="68"/>
  <c r="H45" i="68" s="1"/>
  <c r="G42" i="68"/>
  <c r="H42" i="68" s="1"/>
  <c r="G41" i="68"/>
  <c r="H41" i="68" s="1"/>
  <c r="G35" i="68"/>
  <c r="G27" i="68"/>
  <c r="G26" i="68"/>
  <c r="G20" i="68"/>
  <c r="G14" i="68"/>
  <c r="E13" i="68"/>
  <c r="E19" i="68" s="1"/>
  <c r="D13" i="68"/>
  <c r="D19" i="68" s="1"/>
  <c r="C13" i="68"/>
  <c r="C19" i="68" s="1"/>
  <c r="E12" i="68"/>
  <c r="E18" i="68" s="1"/>
  <c r="D12" i="68"/>
  <c r="D18" i="68" s="1"/>
  <c r="D33" i="68" s="1"/>
  <c r="C12" i="68"/>
  <c r="C18" i="68" s="1"/>
  <c r="G8" i="68"/>
  <c r="G7" i="68"/>
  <c r="G10" i="68" s="1"/>
  <c r="H10" i="68" s="1"/>
  <c r="E16" i="67"/>
  <c r="H50" i="66"/>
  <c r="G50" i="66"/>
  <c r="E50" i="66"/>
  <c r="G47" i="66"/>
  <c r="H47" i="66" s="1"/>
  <c r="H46" i="66"/>
  <c r="G46" i="66"/>
  <c r="G45" i="66"/>
  <c r="H45" i="66" s="1"/>
  <c r="H42" i="66"/>
  <c r="G42" i="66"/>
  <c r="G41" i="66"/>
  <c r="H41" i="66" s="1"/>
  <c r="G35" i="66"/>
  <c r="G27" i="66"/>
  <c r="G26" i="66"/>
  <c r="G30" i="66" s="1"/>
  <c r="H30" i="66" s="1"/>
  <c r="G20" i="66"/>
  <c r="G14" i="66"/>
  <c r="E13" i="66"/>
  <c r="E19" i="66" s="1"/>
  <c r="D13" i="66"/>
  <c r="D19" i="66" s="1"/>
  <c r="C13" i="66"/>
  <c r="C19" i="66" s="1"/>
  <c r="E12" i="66"/>
  <c r="E18" i="66" s="1"/>
  <c r="D12" i="66"/>
  <c r="D18" i="66" s="1"/>
  <c r="D33" i="66" s="1"/>
  <c r="C12" i="66"/>
  <c r="C18" i="66" s="1"/>
  <c r="G8" i="66"/>
  <c r="G10" i="66" s="1"/>
  <c r="H10" i="66" s="1"/>
  <c r="G7" i="66"/>
  <c r="E16" i="65"/>
  <c r="E50" i="64"/>
  <c r="G50" i="64" s="1"/>
  <c r="H50" i="64" s="1"/>
  <c r="H47" i="64"/>
  <c r="G47" i="64"/>
  <c r="H46" i="64"/>
  <c r="G46" i="64"/>
  <c r="G45" i="64"/>
  <c r="H45" i="64" s="1"/>
  <c r="H42" i="64"/>
  <c r="G42" i="64"/>
  <c r="H41" i="64"/>
  <c r="G41" i="64"/>
  <c r="G35" i="64"/>
  <c r="G27" i="64"/>
  <c r="G26" i="64"/>
  <c r="G20" i="64"/>
  <c r="G14" i="64"/>
  <c r="E13" i="64"/>
  <c r="E19" i="64" s="1"/>
  <c r="D13" i="64"/>
  <c r="D19" i="64" s="1"/>
  <c r="C13" i="64"/>
  <c r="G13" i="64" s="1"/>
  <c r="G12" i="64"/>
  <c r="E12" i="64"/>
  <c r="E18" i="64" s="1"/>
  <c r="D12" i="64"/>
  <c r="D18" i="64" s="1"/>
  <c r="D33" i="64" s="1"/>
  <c r="C12" i="64"/>
  <c r="C18" i="64" s="1"/>
  <c r="C33" i="64" s="1"/>
  <c r="G10" i="64"/>
  <c r="H10" i="64" s="1"/>
  <c r="G8" i="64"/>
  <c r="G7" i="64"/>
  <c r="E16" i="63"/>
  <c r="H50" i="62"/>
  <c r="E50" i="62"/>
  <c r="G50" i="62" s="1"/>
  <c r="G47" i="62"/>
  <c r="H47" i="62" s="1"/>
  <c r="H46" i="62"/>
  <c r="G46" i="62"/>
  <c r="G45" i="62"/>
  <c r="H45" i="62" s="1"/>
  <c r="G42" i="62"/>
  <c r="H42" i="62" s="1"/>
  <c r="G41" i="62"/>
  <c r="H41" i="62" s="1"/>
  <c r="G35" i="62"/>
  <c r="G27" i="62"/>
  <c r="G26" i="62"/>
  <c r="G30" i="62" s="1"/>
  <c r="H30" i="62" s="1"/>
  <c r="G20" i="62"/>
  <c r="G14" i="62"/>
  <c r="E13" i="62"/>
  <c r="E19" i="62" s="1"/>
  <c r="D13" i="62"/>
  <c r="D19" i="62" s="1"/>
  <c r="C13" i="62"/>
  <c r="C19" i="62" s="1"/>
  <c r="E12" i="62"/>
  <c r="E18" i="62" s="1"/>
  <c r="D12" i="62"/>
  <c r="D18" i="62" s="1"/>
  <c r="D33" i="62" s="1"/>
  <c r="C12" i="62"/>
  <c r="C18" i="62" s="1"/>
  <c r="G8" i="62"/>
  <c r="G7" i="62"/>
  <c r="G10" i="62" s="1"/>
  <c r="H10" i="62" s="1"/>
  <c r="E16" i="61"/>
  <c r="E50" i="60"/>
  <c r="G50" i="60" s="1"/>
  <c r="H50" i="60" s="1"/>
  <c r="G47" i="60"/>
  <c r="H47" i="60" s="1"/>
  <c r="G46" i="60"/>
  <c r="H46" i="60" s="1"/>
  <c r="G45" i="60"/>
  <c r="H45" i="60" s="1"/>
  <c r="G42" i="60"/>
  <c r="H42" i="60" s="1"/>
  <c r="G41" i="60"/>
  <c r="H41" i="60" s="1"/>
  <c r="G35" i="60"/>
  <c r="G27" i="60"/>
  <c r="G26" i="60"/>
  <c r="G30" i="60" s="1"/>
  <c r="H30" i="60" s="1"/>
  <c r="G20" i="60"/>
  <c r="G14" i="60"/>
  <c r="E13" i="60"/>
  <c r="E19" i="60" s="1"/>
  <c r="D13" i="60"/>
  <c r="D19" i="60" s="1"/>
  <c r="C13" i="60"/>
  <c r="C19" i="60" s="1"/>
  <c r="E12" i="60"/>
  <c r="E18" i="60" s="1"/>
  <c r="D12" i="60"/>
  <c r="D18" i="60" s="1"/>
  <c r="D33" i="60" s="1"/>
  <c r="C12" i="60"/>
  <c r="C18" i="60" s="1"/>
  <c r="G8" i="60"/>
  <c r="G7" i="60"/>
  <c r="E16" i="59"/>
  <c r="E50" i="58"/>
  <c r="G50" i="58" s="1"/>
  <c r="H50" i="58" s="1"/>
  <c r="G47" i="58"/>
  <c r="H47" i="58" s="1"/>
  <c r="H46" i="58"/>
  <c r="G46" i="58"/>
  <c r="G45" i="58"/>
  <c r="H45" i="58" s="1"/>
  <c r="G42" i="58"/>
  <c r="H42" i="58" s="1"/>
  <c r="G41" i="58"/>
  <c r="H41" i="58" s="1"/>
  <c r="G35" i="58"/>
  <c r="G27" i="58"/>
  <c r="G26" i="58"/>
  <c r="G30" i="58" s="1"/>
  <c r="H30" i="58" s="1"/>
  <c r="G20" i="58"/>
  <c r="G14" i="58"/>
  <c r="E13" i="58"/>
  <c r="E19" i="58" s="1"/>
  <c r="D13" i="58"/>
  <c r="D19" i="58" s="1"/>
  <c r="C13" i="58"/>
  <c r="C19" i="58" s="1"/>
  <c r="E12" i="58"/>
  <c r="E18" i="58" s="1"/>
  <c r="D12" i="58"/>
  <c r="D18" i="58" s="1"/>
  <c r="D33" i="58" s="1"/>
  <c r="C12" i="58"/>
  <c r="C18" i="58" s="1"/>
  <c r="G10" i="58"/>
  <c r="H10" i="58" s="1"/>
  <c r="G8" i="58"/>
  <c r="G7" i="58"/>
  <c r="E16" i="57"/>
  <c r="G50" i="54"/>
  <c r="H50" i="54" s="1"/>
  <c r="E50" i="54"/>
  <c r="G47" i="54"/>
  <c r="H47" i="54" s="1"/>
  <c r="G46" i="54"/>
  <c r="H46" i="54" s="1"/>
  <c r="G45" i="54"/>
  <c r="H45" i="54" s="1"/>
  <c r="G42" i="54"/>
  <c r="H42" i="54" s="1"/>
  <c r="G41" i="54"/>
  <c r="H41" i="54" s="1"/>
  <c r="G35" i="54"/>
  <c r="G27" i="54"/>
  <c r="G26" i="54"/>
  <c r="G20" i="54"/>
  <c r="G14" i="54"/>
  <c r="E13" i="54"/>
  <c r="E19" i="54" s="1"/>
  <c r="D13" i="54"/>
  <c r="D19" i="54" s="1"/>
  <c r="C13" i="54"/>
  <c r="C19" i="54" s="1"/>
  <c r="E12" i="54"/>
  <c r="E18" i="54" s="1"/>
  <c r="D12" i="54"/>
  <c r="D18" i="54" s="1"/>
  <c r="D33" i="54" s="1"/>
  <c r="C12" i="54"/>
  <c r="C18" i="54" s="1"/>
  <c r="G8" i="54"/>
  <c r="G7" i="54"/>
  <c r="G10" i="54" s="1"/>
  <c r="H10" i="54" s="1"/>
  <c r="E16" i="53"/>
  <c r="H50" i="52"/>
  <c r="E50" i="52"/>
  <c r="G50" i="52" s="1"/>
  <c r="G47" i="52"/>
  <c r="H47" i="52" s="1"/>
  <c r="H46" i="52"/>
  <c r="G46" i="52"/>
  <c r="G45" i="52"/>
  <c r="H45" i="52" s="1"/>
  <c r="H42" i="52"/>
  <c r="G42" i="52"/>
  <c r="G41" i="52"/>
  <c r="H41" i="52" s="1"/>
  <c r="G35" i="52"/>
  <c r="G27" i="52"/>
  <c r="G26" i="52"/>
  <c r="G30" i="52" s="1"/>
  <c r="H30" i="52" s="1"/>
  <c r="G20" i="52"/>
  <c r="G14" i="52"/>
  <c r="E13" i="52"/>
  <c r="E19" i="52" s="1"/>
  <c r="D13" i="52"/>
  <c r="D19" i="52" s="1"/>
  <c r="C13" i="52"/>
  <c r="C19" i="52" s="1"/>
  <c r="E12" i="52"/>
  <c r="E18" i="52" s="1"/>
  <c r="D12" i="52"/>
  <c r="D18" i="52" s="1"/>
  <c r="D33" i="52" s="1"/>
  <c r="C12" i="52"/>
  <c r="C18" i="52" s="1"/>
  <c r="G8" i="52"/>
  <c r="G10" i="52" s="1"/>
  <c r="H10" i="52" s="1"/>
  <c r="G7" i="52"/>
  <c r="E16" i="51"/>
  <c r="E50" i="50"/>
  <c r="G50" i="50" s="1"/>
  <c r="H50" i="50" s="1"/>
  <c r="G47" i="50"/>
  <c r="H47" i="50" s="1"/>
  <c r="G46" i="50"/>
  <c r="H46" i="50" s="1"/>
  <c r="G45" i="50"/>
  <c r="H45" i="50" s="1"/>
  <c r="G42" i="50"/>
  <c r="H42" i="50" s="1"/>
  <c r="G41" i="50"/>
  <c r="H41" i="50" s="1"/>
  <c r="G35" i="50"/>
  <c r="G27" i="50"/>
  <c r="G26" i="50"/>
  <c r="G30" i="50" s="1"/>
  <c r="H30" i="50" s="1"/>
  <c r="G20" i="50"/>
  <c r="G14" i="50"/>
  <c r="E13" i="50"/>
  <c r="E19" i="50" s="1"/>
  <c r="D13" i="50"/>
  <c r="D19" i="50" s="1"/>
  <c r="C13" i="50"/>
  <c r="C19" i="50" s="1"/>
  <c r="E12" i="50"/>
  <c r="E18" i="50" s="1"/>
  <c r="D12" i="50"/>
  <c r="D18" i="50" s="1"/>
  <c r="D33" i="50" s="1"/>
  <c r="C12" i="50"/>
  <c r="C18" i="50" s="1"/>
  <c r="G8" i="50"/>
  <c r="G7" i="50"/>
  <c r="G10" i="50" s="1"/>
  <c r="H10" i="50" s="1"/>
  <c r="E16" i="49"/>
  <c r="G50" i="48"/>
  <c r="H50" i="48" s="1"/>
  <c r="E50" i="48"/>
  <c r="G47" i="48"/>
  <c r="H47" i="48" s="1"/>
  <c r="H46" i="48"/>
  <c r="G46" i="48"/>
  <c r="G45" i="48"/>
  <c r="H45" i="48" s="1"/>
  <c r="G42" i="48"/>
  <c r="H42" i="48" s="1"/>
  <c r="H41" i="48"/>
  <c r="G41" i="48"/>
  <c r="G35" i="48"/>
  <c r="G27" i="48"/>
  <c r="G26" i="48"/>
  <c r="G30" i="48" s="1"/>
  <c r="H30" i="48" s="1"/>
  <c r="G20" i="48"/>
  <c r="C19" i="48"/>
  <c r="C34" i="48" s="1"/>
  <c r="G34" i="48" s="1"/>
  <c r="G14" i="48"/>
  <c r="E13" i="48"/>
  <c r="E19" i="48" s="1"/>
  <c r="D13" i="48"/>
  <c r="D19" i="48" s="1"/>
  <c r="C13" i="48"/>
  <c r="E12" i="48"/>
  <c r="E18" i="48" s="1"/>
  <c r="D12" i="48"/>
  <c r="D18" i="48" s="1"/>
  <c r="D33" i="48" s="1"/>
  <c r="C12" i="48"/>
  <c r="G12" i="48" s="1"/>
  <c r="G8" i="48"/>
  <c r="G7" i="48"/>
  <c r="G10" i="48" s="1"/>
  <c r="H10" i="48" s="1"/>
  <c r="E16" i="47"/>
  <c r="E50" i="46"/>
  <c r="G50" i="46" s="1"/>
  <c r="H50" i="46" s="1"/>
  <c r="G47" i="46"/>
  <c r="H47" i="46" s="1"/>
  <c r="H46" i="46"/>
  <c r="G46" i="46"/>
  <c r="G45" i="46"/>
  <c r="H45" i="46" s="1"/>
  <c r="G42" i="46"/>
  <c r="H42" i="46" s="1"/>
  <c r="G41" i="46"/>
  <c r="H41" i="46" s="1"/>
  <c r="G35" i="46"/>
  <c r="G27" i="46"/>
  <c r="G26" i="46"/>
  <c r="G20" i="46"/>
  <c r="G14" i="46"/>
  <c r="E13" i="46"/>
  <c r="E19" i="46" s="1"/>
  <c r="D13" i="46"/>
  <c r="D19" i="46" s="1"/>
  <c r="C13" i="46"/>
  <c r="C19" i="46" s="1"/>
  <c r="E12" i="46"/>
  <c r="E18" i="46" s="1"/>
  <c r="D12" i="46"/>
  <c r="D18" i="46" s="1"/>
  <c r="D33" i="46" s="1"/>
  <c r="C12" i="46"/>
  <c r="C18" i="46" s="1"/>
  <c r="G10" i="46"/>
  <c r="H10" i="46" s="1"/>
  <c r="G8" i="46"/>
  <c r="G7" i="46"/>
  <c r="E16" i="45"/>
  <c r="E50" i="44"/>
  <c r="G50" i="44" s="1"/>
  <c r="H50" i="44" s="1"/>
  <c r="G47" i="44"/>
  <c r="H47" i="44" s="1"/>
  <c r="G46" i="44"/>
  <c r="H46" i="44" s="1"/>
  <c r="G45" i="44"/>
  <c r="H45" i="44" s="1"/>
  <c r="G42" i="44"/>
  <c r="H42" i="44" s="1"/>
  <c r="G41" i="44"/>
  <c r="H41" i="44" s="1"/>
  <c r="G35" i="44"/>
  <c r="G27" i="44"/>
  <c r="G30" i="44" s="1"/>
  <c r="H30" i="44" s="1"/>
  <c r="G26" i="44"/>
  <c r="G20" i="44"/>
  <c r="D18" i="44"/>
  <c r="D33" i="44" s="1"/>
  <c r="G14" i="44"/>
  <c r="E13" i="44"/>
  <c r="E19" i="44" s="1"/>
  <c r="D13" i="44"/>
  <c r="D19" i="44" s="1"/>
  <c r="C13" i="44"/>
  <c r="C19" i="44" s="1"/>
  <c r="E12" i="44"/>
  <c r="E18" i="44" s="1"/>
  <c r="D12" i="44"/>
  <c r="C12" i="44"/>
  <c r="C18" i="44" s="1"/>
  <c r="G8" i="44"/>
  <c r="G7" i="44"/>
  <c r="E16" i="43"/>
  <c r="E50" i="42"/>
  <c r="G50" i="42" s="1"/>
  <c r="H50" i="42" s="1"/>
  <c r="G47" i="42"/>
  <c r="H47" i="42" s="1"/>
  <c r="G46" i="42"/>
  <c r="H46" i="42" s="1"/>
  <c r="G45" i="42"/>
  <c r="H45" i="42" s="1"/>
  <c r="G42" i="42"/>
  <c r="H42" i="42" s="1"/>
  <c r="G41" i="42"/>
  <c r="H41" i="42" s="1"/>
  <c r="G35" i="42"/>
  <c r="G27" i="42"/>
  <c r="G26" i="42"/>
  <c r="G30" i="42" s="1"/>
  <c r="H30" i="42" s="1"/>
  <c r="G20" i="42"/>
  <c r="D18" i="42"/>
  <c r="D33" i="42" s="1"/>
  <c r="G14" i="42"/>
  <c r="E13" i="42"/>
  <c r="E19" i="42" s="1"/>
  <c r="D13" i="42"/>
  <c r="D19" i="42" s="1"/>
  <c r="C13" i="42"/>
  <c r="C19" i="42" s="1"/>
  <c r="E12" i="42"/>
  <c r="E18" i="42" s="1"/>
  <c r="D12" i="42"/>
  <c r="C12" i="42"/>
  <c r="C18" i="42" s="1"/>
  <c r="G8" i="42"/>
  <c r="G7" i="42"/>
  <c r="E16" i="41"/>
  <c r="G50" i="40"/>
  <c r="H50" i="40" s="1"/>
  <c r="E50" i="40"/>
  <c r="G47" i="40"/>
  <c r="H47" i="40" s="1"/>
  <c r="G46" i="40"/>
  <c r="H46" i="40" s="1"/>
  <c r="G45" i="40"/>
  <c r="H45" i="40" s="1"/>
  <c r="G42" i="40"/>
  <c r="H42" i="40" s="1"/>
  <c r="H41" i="40"/>
  <c r="G41" i="40"/>
  <c r="G35" i="40"/>
  <c r="G27" i="40"/>
  <c r="G26" i="40"/>
  <c r="G30" i="40" s="1"/>
  <c r="H30" i="40" s="1"/>
  <c r="G20" i="40"/>
  <c r="C18" i="40"/>
  <c r="C33" i="40" s="1"/>
  <c r="G14" i="40"/>
  <c r="E13" i="40"/>
  <c r="E19" i="40" s="1"/>
  <c r="D13" i="40"/>
  <c r="D19" i="40" s="1"/>
  <c r="C13" i="40"/>
  <c r="G13" i="40" s="1"/>
  <c r="E12" i="40"/>
  <c r="E18" i="40" s="1"/>
  <c r="D12" i="40"/>
  <c r="D18" i="40" s="1"/>
  <c r="D33" i="40" s="1"/>
  <c r="C12" i="40"/>
  <c r="G12" i="40" s="1"/>
  <c r="G16" i="40" s="1"/>
  <c r="H16" i="40" s="1"/>
  <c r="G8" i="40"/>
  <c r="G10" i="40" s="1"/>
  <c r="H10" i="40" s="1"/>
  <c r="G7" i="40"/>
  <c r="E16" i="39"/>
  <c r="E50" i="38"/>
  <c r="G50" i="38" s="1"/>
  <c r="H50" i="38" s="1"/>
  <c r="G47" i="38"/>
  <c r="H47" i="38" s="1"/>
  <c r="G46" i="38"/>
  <c r="H46" i="38" s="1"/>
  <c r="H45" i="38"/>
  <c r="G45" i="38"/>
  <c r="G42" i="38"/>
  <c r="H42" i="38" s="1"/>
  <c r="H41" i="38"/>
  <c r="G41" i="38"/>
  <c r="G35" i="38"/>
  <c r="G27" i="38"/>
  <c r="G30" i="38" s="1"/>
  <c r="H30" i="38" s="1"/>
  <c r="G26" i="38"/>
  <c r="G20" i="38"/>
  <c r="D19" i="38"/>
  <c r="G14" i="38"/>
  <c r="E13" i="38"/>
  <c r="E19" i="38" s="1"/>
  <c r="D13" i="38"/>
  <c r="C13" i="38"/>
  <c r="C19" i="38" s="1"/>
  <c r="E12" i="38"/>
  <c r="E18" i="38" s="1"/>
  <c r="D12" i="38"/>
  <c r="D18" i="38" s="1"/>
  <c r="D33" i="38" s="1"/>
  <c r="C12" i="38"/>
  <c r="C18" i="38" s="1"/>
  <c r="G8" i="38"/>
  <c r="G7" i="38"/>
  <c r="E16" i="37"/>
  <c r="G50" i="36"/>
  <c r="H50" i="36" s="1"/>
  <c r="E50" i="36"/>
  <c r="G47" i="36"/>
  <c r="H47" i="36" s="1"/>
  <c r="G46" i="36"/>
  <c r="H46" i="36" s="1"/>
  <c r="G45" i="36"/>
  <c r="H45" i="36" s="1"/>
  <c r="G42" i="36"/>
  <c r="H42" i="36" s="1"/>
  <c r="G41" i="36"/>
  <c r="H41" i="36" s="1"/>
  <c r="G35" i="36"/>
  <c r="G27" i="36"/>
  <c r="G26" i="36"/>
  <c r="G30" i="36" s="1"/>
  <c r="H30" i="36" s="1"/>
  <c r="G20" i="36"/>
  <c r="G14" i="36"/>
  <c r="E13" i="36"/>
  <c r="E19" i="36" s="1"/>
  <c r="D13" i="36"/>
  <c r="D19" i="36" s="1"/>
  <c r="C13" i="36"/>
  <c r="C19" i="36" s="1"/>
  <c r="E12" i="36"/>
  <c r="E18" i="36" s="1"/>
  <c r="D12" i="36"/>
  <c r="D18" i="36" s="1"/>
  <c r="D33" i="36" s="1"/>
  <c r="C12" i="36"/>
  <c r="C18" i="36" s="1"/>
  <c r="G8" i="36"/>
  <c r="G7" i="36"/>
  <c r="E16" i="35"/>
  <c r="E50" i="34"/>
  <c r="G50" i="34" s="1"/>
  <c r="H50" i="34" s="1"/>
  <c r="G47" i="34"/>
  <c r="H47" i="34" s="1"/>
  <c r="H46" i="34"/>
  <c r="G46" i="34"/>
  <c r="H45" i="34"/>
  <c r="G45" i="34"/>
  <c r="H42" i="34"/>
  <c r="G42" i="34"/>
  <c r="G41" i="34"/>
  <c r="H41" i="34" s="1"/>
  <c r="G35" i="34"/>
  <c r="G27" i="34"/>
  <c r="G26" i="34"/>
  <c r="G20" i="34"/>
  <c r="C19" i="34"/>
  <c r="C34" i="34" s="1"/>
  <c r="G34" i="34" s="1"/>
  <c r="C18" i="34"/>
  <c r="C33" i="34" s="1"/>
  <c r="G14" i="34"/>
  <c r="E13" i="34"/>
  <c r="E19" i="34" s="1"/>
  <c r="D13" i="34"/>
  <c r="D19" i="34" s="1"/>
  <c r="C13" i="34"/>
  <c r="G13" i="34" s="1"/>
  <c r="G12" i="34"/>
  <c r="E12" i="34"/>
  <c r="E18" i="34" s="1"/>
  <c r="D12" i="34"/>
  <c r="D18" i="34" s="1"/>
  <c r="D33" i="34" s="1"/>
  <c r="C12" i="34"/>
  <c r="G8" i="34"/>
  <c r="G7" i="34"/>
  <c r="G10" i="34" s="1"/>
  <c r="H10" i="34" s="1"/>
  <c r="E16" i="33"/>
  <c r="G50" i="32"/>
  <c r="H50" i="32" s="1"/>
  <c r="E50" i="32"/>
  <c r="G47" i="32"/>
  <c r="H47" i="32" s="1"/>
  <c r="H46" i="32"/>
  <c r="G46" i="32"/>
  <c r="G45" i="32"/>
  <c r="H45" i="32" s="1"/>
  <c r="G42" i="32"/>
  <c r="H42" i="32" s="1"/>
  <c r="G41" i="32"/>
  <c r="H41" i="32" s="1"/>
  <c r="G35" i="32"/>
  <c r="G27" i="32"/>
  <c r="G26" i="32"/>
  <c r="G20" i="32"/>
  <c r="G14" i="32"/>
  <c r="E13" i="32"/>
  <c r="E19" i="32" s="1"/>
  <c r="D13" i="32"/>
  <c r="D19" i="32" s="1"/>
  <c r="C13" i="32"/>
  <c r="C19" i="32" s="1"/>
  <c r="E12" i="32"/>
  <c r="E18" i="32" s="1"/>
  <c r="D12" i="32"/>
  <c r="D18" i="32" s="1"/>
  <c r="D33" i="32" s="1"/>
  <c r="C12" i="32"/>
  <c r="C18" i="32" s="1"/>
  <c r="G8" i="32"/>
  <c r="G7" i="32"/>
  <c r="G10" i="32" s="1"/>
  <c r="H10" i="32" s="1"/>
  <c r="E16" i="31"/>
  <c r="C19" i="40" l="1"/>
  <c r="C34" i="40" s="1"/>
  <c r="G34" i="40" s="1"/>
  <c r="C19" i="64"/>
  <c r="C34" i="64" s="1"/>
  <c r="G34" i="64" s="1"/>
  <c r="G30" i="72"/>
  <c r="H30" i="72" s="1"/>
  <c r="G16" i="102"/>
  <c r="H16" i="102" s="1"/>
  <c r="G13" i="86"/>
  <c r="G16" i="86" s="1"/>
  <c r="H16" i="86" s="1"/>
  <c r="G13" i="48"/>
  <c r="G16" i="48" s="1"/>
  <c r="H16" i="48" s="1"/>
  <c r="G30" i="34"/>
  <c r="H30" i="34" s="1"/>
  <c r="G30" i="46"/>
  <c r="H30" i="46" s="1"/>
  <c r="C18" i="48"/>
  <c r="C33" i="48" s="1"/>
  <c r="G30" i="68"/>
  <c r="H30" i="68" s="1"/>
  <c r="G13" i="70"/>
  <c r="E19" i="124"/>
  <c r="G13" i="124"/>
  <c r="G16" i="124" s="1"/>
  <c r="H16" i="124" s="1"/>
  <c r="E19" i="140"/>
  <c r="G19" i="140" s="1"/>
  <c r="G13" i="140"/>
  <c r="G16" i="140" s="1"/>
  <c r="H16" i="140" s="1"/>
  <c r="E19" i="116"/>
  <c r="G13" i="116"/>
  <c r="G16" i="116" s="1"/>
  <c r="H16" i="116" s="1"/>
  <c r="C18" i="72"/>
  <c r="C33" i="72" s="1"/>
  <c r="G12" i="72"/>
  <c r="G13" i="74"/>
  <c r="G10" i="42"/>
  <c r="H10" i="42" s="1"/>
  <c r="G10" i="44"/>
  <c r="H10" i="44" s="1"/>
  <c r="G12" i="76"/>
  <c r="G16" i="76" s="1"/>
  <c r="H16" i="76" s="1"/>
  <c r="E19" i="102"/>
  <c r="G19" i="102" s="1"/>
  <c r="G13" i="102"/>
  <c r="G16" i="82"/>
  <c r="H16" i="82" s="1"/>
  <c r="G16" i="70"/>
  <c r="H16" i="70" s="1"/>
  <c r="G10" i="36"/>
  <c r="H10" i="36" s="1"/>
  <c r="G10" i="38"/>
  <c r="H10" i="38" s="1"/>
  <c r="G16" i="34"/>
  <c r="H16" i="34" s="1"/>
  <c r="G16" i="64"/>
  <c r="H16" i="64" s="1"/>
  <c r="G10" i="88"/>
  <c r="H10" i="88" s="1"/>
  <c r="E18" i="132"/>
  <c r="G18" i="132" s="1"/>
  <c r="G12" i="132"/>
  <c r="D18" i="74"/>
  <c r="D33" i="74" s="1"/>
  <c r="G12" i="74"/>
  <c r="G16" i="74" s="1"/>
  <c r="H16" i="74" s="1"/>
  <c r="G30" i="32"/>
  <c r="H30" i="32" s="1"/>
  <c r="G10" i="78"/>
  <c r="H10" i="78" s="1"/>
  <c r="G13" i="82"/>
  <c r="C19" i="132"/>
  <c r="C34" i="132" s="1"/>
  <c r="G34" i="132" s="1"/>
  <c r="G13" i="132"/>
  <c r="G30" i="126"/>
  <c r="H30" i="126" s="1"/>
  <c r="C18" i="102"/>
  <c r="C33" i="102" s="1"/>
  <c r="G30" i="112"/>
  <c r="H30" i="112" s="1"/>
  <c r="C18" i="116"/>
  <c r="C33" i="116" s="1"/>
  <c r="G33" i="116" s="1"/>
  <c r="G38" i="116" s="1"/>
  <c r="H38" i="116" s="1"/>
  <c r="G30" i="118"/>
  <c r="H30" i="118" s="1"/>
  <c r="G30" i="94"/>
  <c r="H30" i="94" s="1"/>
  <c r="G10" i="110"/>
  <c r="H10" i="110" s="1"/>
  <c r="G12" i="126"/>
  <c r="G16" i="126" s="1"/>
  <c r="H16" i="126" s="1"/>
  <c r="G13" i="138"/>
  <c r="G16" i="138" s="1"/>
  <c r="H16" i="138" s="1"/>
  <c r="G30" i="76"/>
  <c r="H30" i="76" s="1"/>
  <c r="G30" i="86"/>
  <c r="H30" i="86" s="1"/>
  <c r="G30" i="92"/>
  <c r="H30" i="92" s="1"/>
  <c r="G30" i="96"/>
  <c r="H30" i="96" s="1"/>
  <c r="G30" i="106"/>
  <c r="H30" i="106" s="1"/>
  <c r="G16" i="104"/>
  <c r="H16" i="104" s="1"/>
  <c r="G12" i="118"/>
  <c r="G13" i="122"/>
  <c r="G16" i="122" s="1"/>
  <c r="H16" i="122" s="1"/>
  <c r="G30" i="130"/>
  <c r="H30" i="130" s="1"/>
  <c r="G30" i="140"/>
  <c r="H30" i="140" s="1"/>
  <c r="G30" i="120"/>
  <c r="H30" i="120" s="1"/>
  <c r="G13" i="72"/>
  <c r="G30" i="74"/>
  <c r="H30" i="74" s="1"/>
  <c r="G13" i="126"/>
  <c r="G30" i="54"/>
  <c r="H30" i="54" s="1"/>
  <c r="G13" i="118"/>
  <c r="G30" i="132"/>
  <c r="H30" i="132" s="1"/>
  <c r="G10" i="60"/>
  <c r="H10" i="60" s="1"/>
  <c r="G30" i="64"/>
  <c r="H30" i="64" s="1"/>
  <c r="G30" i="84"/>
  <c r="H30" i="84" s="1"/>
  <c r="G30" i="100"/>
  <c r="H30" i="100" s="1"/>
  <c r="G30" i="108"/>
  <c r="H30" i="108" s="1"/>
  <c r="G30" i="122"/>
  <c r="H30" i="122" s="1"/>
  <c r="G10" i="143"/>
  <c r="H10" i="143" s="1"/>
  <c r="C34" i="143"/>
  <c r="G34" i="143" s="1"/>
  <c r="G19" i="143"/>
  <c r="C33" i="143"/>
  <c r="G33" i="143" s="1"/>
  <c r="G18" i="143"/>
  <c r="G23" i="143" s="1"/>
  <c r="H23" i="143" s="1"/>
  <c r="G12" i="143"/>
  <c r="G13" i="143"/>
  <c r="G33" i="140"/>
  <c r="G38" i="140" s="1"/>
  <c r="H38" i="140" s="1"/>
  <c r="G18" i="140"/>
  <c r="G33" i="138"/>
  <c r="G38" i="138" s="1"/>
  <c r="H38" i="138" s="1"/>
  <c r="G18" i="138"/>
  <c r="G23" i="138" s="1"/>
  <c r="H23" i="138" s="1"/>
  <c r="G19" i="138"/>
  <c r="C33" i="134"/>
  <c r="G33" i="134" s="1"/>
  <c r="G18" i="134"/>
  <c r="C34" i="134"/>
  <c r="G34" i="134" s="1"/>
  <c r="G19" i="134"/>
  <c r="G12" i="134"/>
  <c r="G13" i="134"/>
  <c r="G33" i="132"/>
  <c r="G38" i="132" s="1"/>
  <c r="H38" i="132" s="1"/>
  <c r="C33" i="130"/>
  <c r="G33" i="130" s="1"/>
  <c r="G38" i="130" s="1"/>
  <c r="H38" i="130" s="1"/>
  <c r="G18" i="130"/>
  <c r="G23" i="130" s="1"/>
  <c r="H23" i="130" s="1"/>
  <c r="C34" i="130"/>
  <c r="G34" i="130" s="1"/>
  <c r="G19" i="130"/>
  <c r="G12" i="130"/>
  <c r="G13" i="130"/>
  <c r="C33" i="128"/>
  <c r="G33" i="128" s="1"/>
  <c r="G18" i="128"/>
  <c r="G23" i="128" s="1"/>
  <c r="H23" i="128" s="1"/>
  <c r="C34" i="128"/>
  <c r="G34" i="128" s="1"/>
  <c r="G19" i="128"/>
  <c r="G12" i="128"/>
  <c r="G13" i="128"/>
  <c r="G33" i="126"/>
  <c r="G38" i="126" s="1"/>
  <c r="H38" i="126" s="1"/>
  <c r="G18" i="126"/>
  <c r="G23" i="126" s="1"/>
  <c r="H23" i="126" s="1"/>
  <c r="G19" i="126"/>
  <c r="G33" i="124"/>
  <c r="G38" i="124" s="1"/>
  <c r="H38" i="124" s="1"/>
  <c r="G18" i="124"/>
  <c r="G19" i="124"/>
  <c r="G33" i="122"/>
  <c r="G38" i="122" s="1"/>
  <c r="H38" i="122" s="1"/>
  <c r="G18" i="122"/>
  <c r="G19" i="122"/>
  <c r="C34" i="120"/>
  <c r="G34" i="120" s="1"/>
  <c r="G19" i="120"/>
  <c r="C33" i="120"/>
  <c r="G33" i="120" s="1"/>
  <c r="G18" i="120"/>
  <c r="G12" i="120"/>
  <c r="G13" i="120"/>
  <c r="G33" i="118"/>
  <c r="G38" i="118" s="1"/>
  <c r="H38" i="118" s="1"/>
  <c r="G18" i="118"/>
  <c r="G19" i="118"/>
  <c r="G19" i="116"/>
  <c r="C34" i="114"/>
  <c r="G34" i="114" s="1"/>
  <c r="G19" i="114"/>
  <c r="C33" i="114"/>
  <c r="G33" i="114" s="1"/>
  <c r="G18" i="114"/>
  <c r="G12" i="114"/>
  <c r="G13" i="114"/>
  <c r="C33" i="112"/>
  <c r="G33" i="112" s="1"/>
  <c r="G18" i="112"/>
  <c r="G23" i="112" s="1"/>
  <c r="H23" i="112" s="1"/>
  <c r="C34" i="112"/>
  <c r="G34" i="112" s="1"/>
  <c r="G19" i="112"/>
  <c r="G12" i="112"/>
  <c r="G13" i="112"/>
  <c r="C33" i="110"/>
  <c r="G33" i="110" s="1"/>
  <c r="G38" i="110" s="1"/>
  <c r="H38" i="110" s="1"/>
  <c r="G18" i="110"/>
  <c r="C34" i="110"/>
  <c r="G34" i="110" s="1"/>
  <c r="G19" i="110"/>
  <c r="G12" i="110"/>
  <c r="G13" i="110"/>
  <c r="G33" i="108"/>
  <c r="G38" i="108" s="1"/>
  <c r="H38" i="108" s="1"/>
  <c r="G18" i="108"/>
  <c r="G23" i="108" s="1"/>
  <c r="H23" i="108" s="1"/>
  <c r="G19" i="108"/>
  <c r="C34" i="106"/>
  <c r="G34" i="106" s="1"/>
  <c r="G19" i="106"/>
  <c r="C33" i="106"/>
  <c r="G33" i="106" s="1"/>
  <c r="G18" i="106"/>
  <c r="G12" i="106"/>
  <c r="G13" i="106"/>
  <c r="G33" i="104"/>
  <c r="G38" i="104" s="1"/>
  <c r="H38" i="104" s="1"/>
  <c r="G18" i="104"/>
  <c r="G19" i="104"/>
  <c r="G33" i="102"/>
  <c r="G38" i="102" s="1"/>
  <c r="H38" i="102" s="1"/>
  <c r="G18" i="102"/>
  <c r="G33" i="100"/>
  <c r="G38" i="100" s="1"/>
  <c r="H38" i="100" s="1"/>
  <c r="G18" i="100"/>
  <c r="G23" i="100" s="1"/>
  <c r="H23" i="100" s="1"/>
  <c r="G19" i="100"/>
  <c r="C33" i="98"/>
  <c r="G33" i="98" s="1"/>
  <c r="G18" i="98"/>
  <c r="C34" i="98"/>
  <c r="G34" i="98" s="1"/>
  <c r="G19" i="98"/>
  <c r="G12" i="98"/>
  <c r="G13" i="98"/>
  <c r="C33" i="96"/>
  <c r="G33" i="96" s="1"/>
  <c r="G18" i="96"/>
  <c r="C34" i="96"/>
  <c r="G34" i="96" s="1"/>
  <c r="G19" i="96"/>
  <c r="G12" i="96"/>
  <c r="G16" i="96" s="1"/>
  <c r="H16" i="96" s="1"/>
  <c r="G13" i="96"/>
  <c r="C33" i="94"/>
  <c r="G33" i="94" s="1"/>
  <c r="G18" i="94"/>
  <c r="G19" i="94"/>
  <c r="C34" i="94"/>
  <c r="G34" i="94" s="1"/>
  <c r="G12" i="94"/>
  <c r="G13" i="94"/>
  <c r="C34" i="92"/>
  <c r="G34" i="92" s="1"/>
  <c r="G19" i="92"/>
  <c r="C33" i="92"/>
  <c r="G33" i="92" s="1"/>
  <c r="G18" i="92"/>
  <c r="G12" i="92"/>
  <c r="G13" i="92"/>
  <c r="C33" i="90"/>
  <c r="G33" i="90" s="1"/>
  <c r="G18" i="90"/>
  <c r="C34" i="90"/>
  <c r="G34" i="90" s="1"/>
  <c r="G19" i="90"/>
  <c r="G12" i="90"/>
  <c r="G16" i="90" s="1"/>
  <c r="H16" i="90" s="1"/>
  <c r="G13" i="90"/>
  <c r="C33" i="88"/>
  <c r="G33" i="88" s="1"/>
  <c r="G18" i="88"/>
  <c r="G23" i="88" s="1"/>
  <c r="H23" i="88" s="1"/>
  <c r="C34" i="88"/>
  <c r="G34" i="88" s="1"/>
  <c r="G19" i="88"/>
  <c r="G12" i="88"/>
  <c r="G13" i="88"/>
  <c r="G33" i="86"/>
  <c r="G38" i="86" s="1"/>
  <c r="H38" i="86" s="1"/>
  <c r="G18" i="86"/>
  <c r="G19" i="86"/>
  <c r="C33" i="84"/>
  <c r="G33" i="84" s="1"/>
  <c r="G18" i="84"/>
  <c r="G23" i="84" s="1"/>
  <c r="H23" i="84" s="1"/>
  <c r="C34" i="84"/>
  <c r="G34" i="84" s="1"/>
  <c r="G19" i="84"/>
  <c r="G12" i="84"/>
  <c r="G16" i="84" s="1"/>
  <c r="H16" i="84" s="1"/>
  <c r="G13" i="84"/>
  <c r="D18" i="82"/>
  <c r="D19" i="82"/>
  <c r="G19" i="82" s="1"/>
  <c r="C34" i="80"/>
  <c r="G34" i="80" s="1"/>
  <c r="G19" i="80"/>
  <c r="C33" i="80"/>
  <c r="G33" i="80" s="1"/>
  <c r="G18" i="80"/>
  <c r="G12" i="80"/>
  <c r="G16" i="80" s="1"/>
  <c r="H16" i="80" s="1"/>
  <c r="G13" i="80"/>
  <c r="C33" i="78"/>
  <c r="G33" i="78" s="1"/>
  <c r="G38" i="78" s="1"/>
  <c r="H38" i="78" s="1"/>
  <c r="G18" i="78"/>
  <c r="C34" i="78"/>
  <c r="G34" i="78" s="1"/>
  <c r="G19" i="78"/>
  <c r="G12" i="78"/>
  <c r="G13" i="78"/>
  <c r="G33" i="76"/>
  <c r="G38" i="76" s="1"/>
  <c r="H38" i="76" s="1"/>
  <c r="G18" i="76"/>
  <c r="G23" i="76" s="1"/>
  <c r="H23" i="76" s="1"/>
  <c r="G19" i="76"/>
  <c r="G33" i="74"/>
  <c r="G38" i="74" s="1"/>
  <c r="H38" i="74" s="1"/>
  <c r="G18" i="74"/>
  <c r="G19" i="74"/>
  <c r="G33" i="72"/>
  <c r="G38" i="72" s="1"/>
  <c r="H38" i="72" s="1"/>
  <c r="G18" i="72"/>
  <c r="G19" i="72"/>
  <c r="G33" i="70"/>
  <c r="G38" i="70" s="1"/>
  <c r="H38" i="70" s="1"/>
  <c r="G18" i="70"/>
  <c r="G19" i="70"/>
  <c r="C34" i="68"/>
  <c r="G34" i="68" s="1"/>
  <c r="G19" i="68"/>
  <c r="C33" i="68"/>
  <c r="G33" i="68" s="1"/>
  <c r="G18" i="68"/>
  <c r="G12" i="68"/>
  <c r="G13" i="68"/>
  <c r="C34" i="66"/>
  <c r="G34" i="66" s="1"/>
  <c r="G19" i="66"/>
  <c r="C33" i="66"/>
  <c r="G33" i="66" s="1"/>
  <c r="G18" i="66"/>
  <c r="G12" i="66"/>
  <c r="G16" i="66" s="1"/>
  <c r="H16" i="66" s="1"/>
  <c r="G13" i="66"/>
  <c r="G33" i="64"/>
  <c r="G38" i="64" s="1"/>
  <c r="H38" i="64" s="1"/>
  <c r="G18" i="64"/>
  <c r="G23" i="64" s="1"/>
  <c r="H23" i="64" s="1"/>
  <c r="G19" i="64"/>
  <c r="C34" i="62"/>
  <c r="G34" i="62" s="1"/>
  <c r="G19" i="62"/>
  <c r="C33" i="62"/>
  <c r="G33" i="62" s="1"/>
  <c r="G18" i="62"/>
  <c r="G12" i="62"/>
  <c r="G13" i="62"/>
  <c r="C33" i="60"/>
  <c r="G33" i="60" s="1"/>
  <c r="G18" i="60"/>
  <c r="C34" i="60"/>
  <c r="G34" i="60" s="1"/>
  <c r="G19" i="60"/>
  <c r="G12" i="60"/>
  <c r="G13" i="60"/>
  <c r="C33" i="58"/>
  <c r="G33" i="58" s="1"/>
  <c r="G18" i="58"/>
  <c r="G19" i="58"/>
  <c r="C34" i="58"/>
  <c r="G34" i="58" s="1"/>
  <c r="G12" i="58"/>
  <c r="G13" i="58"/>
  <c r="C33" i="54"/>
  <c r="G33" i="54" s="1"/>
  <c r="G18" i="54"/>
  <c r="G23" i="54" s="1"/>
  <c r="H23" i="54" s="1"/>
  <c r="C34" i="54"/>
  <c r="G34" i="54" s="1"/>
  <c r="G19" i="54"/>
  <c r="G12" i="54"/>
  <c r="G13" i="54"/>
  <c r="C34" i="52"/>
  <c r="G34" i="52" s="1"/>
  <c r="G19" i="52"/>
  <c r="C33" i="52"/>
  <c r="G33" i="52" s="1"/>
  <c r="G18" i="52"/>
  <c r="G12" i="52"/>
  <c r="G16" i="52" s="1"/>
  <c r="H16" i="52" s="1"/>
  <c r="G13" i="52"/>
  <c r="C34" i="50"/>
  <c r="G34" i="50" s="1"/>
  <c r="G19" i="50"/>
  <c r="C33" i="50"/>
  <c r="G33" i="50" s="1"/>
  <c r="G18" i="50"/>
  <c r="G12" i="50"/>
  <c r="G13" i="50"/>
  <c r="G33" i="48"/>
  <c r="G38" i="48" s="1"/>
  <c r="H38" i="48" s="1"/>
  <c r="G18" i="48"/>
  <c r="G19" i="48"/>
  <c r="C33" i="46"/>
  <c r="G33" i="46" s="1"/>
  <c r="G38" i="46" s="1"/>
  <c r="H38" i="46" s="1"/>
  <c r="G18" i="46"/>
  <c r="C34" i="46"/>
  <c r="G34" i="46" s="1"/>
  <c r="G19" i="46"/>
  <c r="G12" i="46"/>
  <c r="G13" i="46"/>
  <c r="C34" i="44"/>
  <c r="G34" i="44" s="1"/>
  <c r="G19" i="44"/>
  <c r="C33" i="44"/>
  <c r="G33" i="44" s="1"/>
  <c r="G18" i="44"/>
  <c r="G12" i="44"/>
  <c r="G13" i="44"/>
  <c r="C34" i="42"/>
  <c r="G34" i="42" s="1"/>
  <c r="G19" i="42"/>
  <c r="C33" i="42"/>
  <c r="G33" i="42" s="1"/>
  <c r="G18" i="42"/>
  <c r="G12" i="42"/>
  <c r="G13" i="42"/>
  <c r="G33" i="40"/>
  <c r="G38" i="40" s="1"/>
  <c r="H38" i="40" s="1"/>
  <c r="G18" i="40"/>
  <c r="G19" i="40"/>
  <c r="C33" i="38"/>
  <c r="G33" i="38" s="1"/>
  <c r="G38" i="38" s="1"/>
  <c r="H38" i="38" s="1"/>
  <c r="G18" i="38"/>
  <c r="C34" i="38"/>
  <c r="G34" i="38" s="1"/>
  <c r="G19" i="38"/>
  <c r="G12" i="38"/>
  <c r="G13" i="38"/>
  <c r="C33" i="36"/>
  <c r="G33" i="36" s="1"/>
  <c r="G18" i="36"/>
  <c r="C34" i="36"/>
  <c r="G34" i="36" s="1"/>
  <c r="G19" i="36"/>
  <c r="G12" i="36"/>
  <c r="G13" i="36"/>
  <c r="G33" i="34"/>
  <c r="G38" i="34" s="1"/>
  <c r="H38" i="34" s="1"/>
  <c r="G18" i="34"/>
  <c r="G23" i="34" s="1"/>
  <c r="H23" i="34" s="1"/>
  <c r="G19" i="34"/>
  <c r="C33" i="32"/>
  <c r="G33" i="32" s="1"/>
  <c r="G38" i="32" s="1"/>
  <c r="H38" i="32" s="1"/>
  <c r="G18" i="32"/>
  <c r="G19" i="32"/>
  <c r="C34" i="32"/>
  <c r="G34" i="32" s="1"/>
  <c r="G12" i="32"/>
  <c r="G13" i="32"/>
  <c r="E50" i="30"/>
  <c r="G50" i="30" s="1"/>
  <c r="H50" i="30" s="1"/>
  <c r="G47" i="30"/>
  <c r="H47" i="30" s="1"/>
  <c r="G46" i="30"/>
  <c r="H46" i="30" s="1"/>
  <c r="H45" i="30"/>
  <c r="G45" i="30"/>
  <c r="G42" i="30"/>
  <c r="H42" i="30" s="1"/>
  <c r="G41" i="30"/>
  <c r="H41" i="30" s="1"/>
  <c r="G35" i="30"/>
  <c r="G27" i="30"/>
  <c r="G26" i="30"/>
  <c r="G20" i="30"/>
  <c r="D19" i="30"/>
  <c r="C19" i="30"/>
  <c r="G19" i="30" s="1"/>
  <c r="D18" i="30"/>
  <c r="D33" i="30" s="1"/>
  <c r="G14" i="30"/>
  <c r="E13" i="30"/>
  <c r="E19" i="30" s="1"/>
  <c r="D13" i="30"/>
  <c r="C13" i="30"/>
  <c r="G13" i="30" s="1"/>
  <c r="E12" i="30"/>
  <c r="E18" i="30" s="1"/>
  <c r="D12" i="30"/>
  <c r="C12" i="30"/>
  <c r="C18" i="30" s="1"/>
  <c r="C33" i="30" s="1"/>
  <c r="G33" i="30" s="1"/>
  <c r="G8" i="30"/>
  <c r="G7" i="30"/>
  <c r="G10" i="30" s="1"/>
  <c r="H10" i="30" s="1"/>
  <c r="E17" i="29"/>
  <c r="G10" i="29"/>
  <c r="E50" i="28"/>
  <c r="G50" i="28" s="1"/>
  <c r="H50" i="28" s="1"/>
  <c r="G47" i="28"/>
  <c r="H47" i="28" s="1"/>
  <c r="G46" i="28"/>
  <c r="H46" i="28" s="1"/>
  <c r="G45" i="28"/>
  <c r="H45" i="28" s="1"/>
  <c r="G42" i="28"/>
  <c r="H42" i="28" s="1"/>
  <c r="G41" i="28"/>
  <c r="H41" i="28" s="1"/>
  <c r="G35" i="28"/>
  <c r="G27" i="28"/>
  <c r="G26" i="28"/>
  <c r="G20" i="28"/>
  <c r="G14" i="28"/>
  <c r="E13" i="28"/>
  <c r="E19" i="28" s="1"/>
  <c r="D13" i="28"/>
  <c r="D19" i="28" s="1"/>
  <c r="C13" i="28"/>
  <c r="C19" i="28" s="1"/>
  <c r="E12" i="28"/>
  <c r="E18" i="28" s="1"/>
  <c r="D12" i="28"/>
  <c r="D18" i="28" s="1"/>
  <c r="D33" i="28" s="1"/>
  <c r="C12" i="28"/>
  <c r="C18" i="28" s="1"/>
  <c r="G8" i="28"/>
  <c r="G7" i="28"/>
  <c r="G10" i="28" s="1"/>
  <c r="H10" i="28" s="1"/>
  <c r="E16" i="27"/>
  <c r="E50" i="26"/>
  <c r="G50" i="26" s="1"/>
  <c r="H50" i="26" s="1"/>
  <c r="G47" i="26"/>
  <c r="H47" i="26" s="1"/>
  <c r="H46" i="26"/>
  <c r="G46" i="26"/>
  <c r="G45" i="26"/>
  <c r="H45" i="26" s="1"/>
  <c r="G42" i="26"/>
  <c r="H42" i="26" s="1"/>
  <c r="G41" i="26"/>
  <c r="H41" i="26" s="1"/>
  <c r="G35" i="26"/>
  <c r="G27" i="26"/>
  <c r="G26" i="26"/>
  <c r="G30" i="26" s="1"/>
  <c r="H30" i="26" s="1"/>
  <c r="G20" i="26"/>
  <c r="G14" i="26"/>
  <c r="E13" i="26"/>
  <c r="E19" i="26" s="1"/>
  <c r="D13" i="26"/>
  <c r="D19" i="26" s="1"/>
  <c r="C13" i="26"/>
  <c r="C19" i="26" s="1"/>
  <c r="E12" i="26"/>
  <c r="E18" i="26" s="1"/>
  <c r="D12" i="26"/>
  <c r="D18" i="26" s="1"/>
  <c r="D33" i="26" s="1"/>
  <c r="C12" i="26"/>
  <c r="C18" i="26" s="1"/>
  <c r="G8" i="26"/>
  <c r="G7" i="26"/>
  <c r="E17" i="25"/>
  <c r="E50" i="21"/>
  <c r="G50" i="21" s="1"/>
  <c r="H50" i="21" s="1"/>
  <c r="G47" i="21"/>
  <c r="H47" i="21" s="1"/>
  <c r="G46" i="21"/>
  <c r="H46" i="21" s="1"/>
  <c r="G45" i="21"/>
  <c r="H45" i="21" s="1"/>
  <c r="G42" i="21"/>
  <c r="H42" i="21" s="1"/>
  <c r="G41" i="21"/>
  <c r="H41" i="21" s="1"/>
  <c r="G35" i="21"/>
  <c r="G27" i="21"/>
  <c r="G26" i="21"/>
  <c r="G20" i="21"/>
  <c r="G14" i="21"/>
  <c r="E13" i="21"/>
  <c r="E19" i="21" s="1"/>
  <c r="D13" i="21"/>
  <c r="D19" i="21" s="1"/>
  <c r="C13" i="21"/>
  <c r="C19" i="21" s="1"/>
  <c r="E12" i="21"/>
  <c r="E18" i="21" s="1"/>
  <c r="D12" i="21"/>
  <c r="D18" i="21" s="1"/>
  <c r="D33" i="21" s="1"/>
  <c r="C12" i="21"/>
  <c r="C18" i="21" s="1"/>
  <c r="G8" i="21"/>
  <c r="G7" i="21"/>
  <c r="G10" i="21" s="1"/>
  <c r="H10" i="21" s="1"/>
  <c r="E17" i="20"/>
  <c r="G16" i="143" l="1"/>
  <c r="H16" i="143" s="1"/>
  <c r="G23" i="58"/>
  <c r="H23" i="58" s="1"/>
  <c r="G16" i="110"/>
  <c r="H16" i="110" s="1"/>
  <c r="G16" i="50"/>
  <c r="H16" i="50" s="1"/>
  <c r="G38" i="58"/>
  <c r="H38" i="58" s="1"/>
  <c r="G23" i="72"/>
  <c r="H23" i="72" s="1"/>
  <c r="G38" i="90"/>
  <c r="H38" i="90" s="1"/>
  <c r="G23" i="94"/>
  <c r="H23" i="94" s="1"/>
  <c r="G23" i="98"/>
  <c r="H23" i="98" s="1"/>
  <c r="G16" i="114"/>
  <c r="H16" i="114" s="1"/>
  <c r="G16" i="120"/>
  <c r="H16" i="120" s="1"/>
  <c r="G16" i="130"/>
  <c r="H16" i="130" s="1"/>
  <c r="G16" i="62"/>
  <c r="H16" i="62" s="1"/>
  <c r="G23" i="86"/>
  <c r="H23" i="86" s="1"/>
  <c r="G16" i="36"/>
  <c r="H16" i="36" s="1"/>
  <c r="G23" i="104"/>
  <c r="H23" i="104" s="1"/>
  <c r="G23" i="124"/>
  <c r="H23" i="124" s="1"/>
  <c r="G16" i="32"/>
  <c r="H16" i="32" s="1"/>
  <c r="G16" i="54"/>
  <c r="H16" i="54" s="1"/>
  <c r="G16" i="68"/>
  <c r="H16" i="68" s="1"/>
  <c r="G16" i="88"/>
  <c r="H16" i="88" s="1"/>
  <c r="G38" i="94"/>
  <c r="H38" i="94" s="1"/>
  <c r="G38" i="98"/>
  <c r="H38" i="98" s="1"/>
  <c r="G16" i="98"/>
  <c r="H16" i="98" s="1"/>
  <c r="G38" i="128"/>
  <c r="H38" i="128" s="1"/>
  <c r="G12" i="30"/>
  <c r="G16" i="30" s="1"/>
  <c r="H16" i="30" s="1"/>
  <c r="G10" i="26"/>
  <c r="H10" i="26" s="1"/>
  <c r="G38" i="36"/>
  <c r="H38" i="36" s="1"/>
  <c r="G16" i="42"/>
  <c r="H16" i="42" s="1"/>
  <c r="G16" i="46"/>
  <c r="H16" i="46" s="1"/>
  <c r="G16" i="60"/>
  <c r="H16" i="60" s="1"/>
  <c r="G23" i="78"/>
  <c r="H23" i="78" s="1"/>
  <c r="G16" i="92"/>
  <c r="H16" i="92" s="1"/>
  <c r="G16" i="106"/>
  <c r="H16" i="106" s="1"/>
  <c r="G38" i="134"/>
  <c r="H38" i="134" s="1"/>
  <c r="G16" i="132"/>
  <c r="H16" i="132" s="1"/>
  <c r="G23" i="70"/>
  <c r="H23" i="70" s="1"/>
  <c r="G23" i="48"/>
  <c r="H23" i="48" s="1"/>
  <c r="G16" i="134"/>
  <c r="H16" i="134" s="1"/>
  <c r="G16" i="78"/>
  <c r="H16" i="78" s="1"/>
  <c r="G23" i="90"/>
  <c r="H23" i="90" s="1"/>
  <c r="G30" i="30"/>
  <c r="H30" i="30" s="1"/>
  <c r="G16" i="44"/>
  <c r="H16" i="44" s="1"/>
  <c r="G23" i="32"/>
  <c r="H23" i="32" s="1"/>
  <c r="G16" i="38"/>
  <c r="H16" i="38" s="1"/>
  <c r="G38" i="42"/>
  <c r="H38" i="42" s="1"/>
  <c r="G23" i="74"/>
  <c r="H23" i="74" s="1"/>
  <c r="G16" i="72"/>
  <c r="H16" i="72" s="1"/>
  <c r="G16" i="58"/>
  <c r="H16" i="58" s="1"/>
  <c r="G16" i="94"/>
  <c r="H16" i="94" s="1"/>
  <c r="G23" i="118"/>
  <c r="H23" i="118" s="1"/>
  <c r="G23" i="40"/>
  <c r="H23" i="40" s="1"/>
  <c r="G38" i="112"/>
  <c r="H38" i="112" s="1"/>
  <c r="G30" i="28"/>
  <c r="H30" i="28" s="1"/>
  <c r="G23" i="46"/>
  <c r="H23" i="46" s="1"/>
  <c r="G38" i="54"/>
  <c r="H38" i="54" s="1"/>
  <c r="G23" i="60"/>
  <c r="H23" i="60" s="1"/>
  <c r="G38" i="88"/>
  <c r="H38" i="88" s="1"/>
  <c r="G16" i="118"/>
  <c r="H16" i="118" s="1"/>
  <c r="G23" i="96"/>
  <c r="H23" i="96" s="1"/>
  <c r="G16" i="112"/>
  <c r="H16" i="112" s="1"/>
  <c r="G18" i="116"/>
  <c r="G23" i="116" s="1"/>
  <c r="H23" i="116" s="1"/>
  <c r="G16" i="128"/>
  <c r="H16" i="128" s="1"/>
  <c r="G19" i="132"/>
  <c r="G23" i="132" s="1"/>
  <c r="H23" i="132" s="1"/>
  <c r="G38" i="84"/>
  <c r="H38" i="84" s="1"/>
  <c r="G38" i="96"/>
  <c r="H38" i="96" s="1"/>
  <c r="G23" i="102"/>
  <c r="H23" i="102" s="1"/>
  <c r="G23" i="122"/>
  <c r="H23" i="122" s="1"/>
  <c r="G23" i="140"/>
  <c r="H23" i="140" s="1"/>
  <c r="G38" i="143"/>
  <c r="H38" i="143" s="1"/>
  <c r="G23" i="134"/>
  <c r="H23" i="134" s="1"/>
  <c r="G38" i="120"/>
  <c r="H38" i="120" s="1"/>
  <c r="G23" i="120"/>
  <c r="H23" i="120" s="1"/>
  <c r="G38" i="114"/>
  <c r="H38" i="114" s="1"/>
  <c r="G23" i="114"/>
  <c r="H23" i="114" s="1"/>
  <c r="G23" i="110"/>
  <c r="H23" i="110" s="1"/>
  <c r="G38" i="106"/>
  <c r="H38" i="106" s="1"/>
  <c r="G23" i="106"/>
  <c r="H23" i="106" s="1"/>
  <c r="G38" i="92"/>
  <c r="H38" i="92" s="1"/>
  <c r="G23" i="92"/>
  <c r="H23" i="92" s="1"/>
  <c r="D33" i="82"/>
  <c r="G33" i="82" s="1"/>
  <c r="G38" i="82" s="1"/>
  <c r="H38" i="82" s="1"/>
  <c r="G18" i="82"/>
  <c r="G23" i="82" s="1"/>
  <c r="H23" i="82" s="1"/>
  <c r="G38" i="80"/>
  <c r="H38" i="80" s="1"/>
  <c r="G23" i="80"/>
  <c r="H23" i="80" s="1"/>
  <c r="G38" i="68"/>
  <c r="H38" i="68" s="1"/>
  <c r="G23" i="68"/>
  <c r="H23" i="68" s="1"/>
  <c r="G38" i="66"/>
  <c r="H38" i="66" s="1"/>
  <c r="G23" i="66"/>
  <c r="H23" i="66" s="1"/>
  <c r="G38" i="62"/>
  <c r="H38" i="62" s="1"/>
  <c r="G23" i="62"/>
  <c r="H23" i="62" s="1"/>
  <c r="G38" i="60"/>
  <c r="H38" i="60" s="1"/>
  <c r="G38" i="52"/>
  <c r="H38" i="52" s="1"/>
  <c r="G23" i="52"/>
  <c r="H23" i="52" s="1"/>
  <c r="G38" i="50"/>
  <c r="H38" i="50" s="1"/>
  <c r="G23" i="50"/>
  <c r="H23" i="50" s="1"/>
  <c r="G38" i="44"/>
  <c r="H38" i="44" s="1"/>
  <c r="G23" i="44"/>
  <c r="H23" i="44" s="1"/>
  <c r="G23" i="42"/>
  <c r="H23" i="42" s="1"/>
  <c r="G23" i="38"/>
  <c r="H23" i="38" s="1"/>
  <c r="G23" i="36"/>
  <c r="H23" i="36" s="1"/>
  <c r="C34" i="30"/>
  <c r="G34" i="30" s="1"/>
  <c r="G38" i="30" s="1"/>
  <c r="H38" i="30" s="1"/>
  <c r="G18" i="30"/>
  <c r="G23" i="30" s="1"/>
  <c r="H23" i="30" s="1"/>
  <c r="G30" i="21"/>
  <c r="H30" i="21" s="1"/>
  <c r="C33" i="28"/>
  <c r="G33" i="28" s="1"/>
  <c r="G18" i="28"/>
  <c r="C34" i="28"/>
  <c r="G34" i="28" s="1"/>
  <c r="G19" i="28"/>
  <c r="G12" i="28"/>
  <c r="G13" i="28"/>
  <c r="C33" i="26"/>
  <c r="G33" i="26" s="1"/>
  <c r="G18" i="26"/>
  <c r="G23" i="26" s="1"/>
  <c r="H23" i="26" s="1"/>
  <c r="C34" i="26"/>
  <c r="G34" i="26" s="1"/>
  <c r="G19" i="26"/>
  <c r="G12" i="26"/>
  <c r="G13" i="26"/>
  <c r="C34" i="21"/>
  <c r="G34" i="21" s="1"/>
  <c r="G19" i="21"/>
  <c r="C33" i="21"/>
  <c r="G33" i="21" s="1"/>
  <c r="G18" i="21"/>
  <c r="G12" i="21"/>
  <c r="G13" i="21"/>
  <c r="G50" i="19"/>
  <c r="H50" i="19" s="1"/>
  <c r="E50" i="19"/>
  <c r="G47" i="19"/>
  <c r="H47" i="19" s="1"/>
  <c r="G46" i="19"/>
  <c r="H46" i="19" s="1"/>
  <c r="G45" i="19"/>
  <c r="H45" i="19" s="1"/>
  <c r="G42" i="19"/>
  <c r="H42" i="19" s="1"/>
  <c r="G41" i="19"/>
  <c r="H41" i="19" s="1"/>
  <c r="G35" i="19"/>
  <c r="G27" i="19"/>
  <c r="G26" i="19"/>
  <c r="G20" i="19"/>
  <c r="G14" i="19"/>
  <c r="E13" i="19"/>
  <c r="E19" i="19" s="1"/>
  <c r="D13" i="19"/>
  <c r="D19" i="19" s="1"/>
  <c r="C13" i="19"/>
  <c r="C19" i="19" s="1"/>
  <c r="E12" i="19"/>
  <c r="E18" i="19" s="1"/>
  <c r="D12" i="19"/>
  <c r="D18" i="19" s="1"/>
  <c r="D33" i="19" s="1"/>
  <c r="C12" i="19"/>
  <c r="C18" i="19" s="1"/>
  <c r="G8" i="19"/>
  <c r="G7" i="19"/>
  <c r="G10" i="19" s="1"/>
  <c r="H10" i="19" s="1"/>
  <c r="E18" i="18"/>
  <c r="E17" i="18"/>
  <c r="G46" i="6"/>
  <c r="E17" i="17"/>
  <c r="G14" i="6"/>
  <c r="G23" i="28" l="1"/>
  <c r="H23" i="28" s="1"/>
  <c r="G30" i="19"/>
  <c r="H30" i="19" s="1"/>
  <c r="G38" i="28"/>
  <c r="H38" i="28" s="1"/>
  <c r="E17" i="131"/>
  <c r="E17" i="127"/>
  <c r="E17" i="105"/>
  <c r="E17" i="97"/>
  <c r="E17" i="91"/>
  <c r="E17" i="63"/>
  <c r="E17" i="137"/>
  <c r="E17" i="95"/>
  <c r="E17" i="93"/>
  <c r="E17" i="111"/>
  <c r="E17" i="113"/>
  <c r="E17" i="109"/>
  <c r="E17" i="67"/>
  <c r="E17" i="139"/>
  <c r="E17" i="133"/>
  <c r="E17" i="123"/>
  <c r="E17" i="115"/>
  <c r="E17" i="101"/>
  <c r="E17" i="69"/>
  <c r="E17" i="83"/>
  <c r="E17" i="117"/>
  <c r="E17" i="103"/>
  <c r="E17" i="59"/>
  <c r="E17" i="142"/>
  <c r="E17" i="119"/>
  <c r="E17" i="87"/>
  <c r="E17" i="81"/>
  <c r="E17" i="75"/>
  <c r="E17" i="43"/>
  <c r="E17" i="41"/>
  <c r="E17" i="45"/>
  <c r="E17" i="65"/>
  <c r="E17" i="71"/>
  <c r="E17" i="53"/>
  <c r="E17" i="47"/>
  <c r="E17" i="35"/>
  <c r="E17" i="79"/>
  <c r="E17" i="49"/>
  <c r="E17" i="107"/>
  <c r="E17" i="77"/>
  <c r="E17" i="31"/>
  <c r="E17" i="89"/>
  <c r="E17" i="125"/>
  <c r="E17" i="121"/>
  <c r="E17" i="99"/>
  <c r="E17" i="61"/>
  <c r="E17" i="33"/>
  <c r="E17" i="51"/>
  <c r="E17" i="85"/>
  <c r="E17" i="39"/>
  <c r="E17" i="73"/>
  <c r="E17" i="129"/>
  <c r="E17" i="57"/>
  <c r="E17" i="37"/>
  <c r="E18" i="29"/>
  <c r="G16" i="21"/>
  <c r="H16" i="21" s="1"/>
  <c r="G16" i="28"/>
  <c r="H16" i="28" s="1"/>
  <c r="G16" i="26"/>
  <c r="H16" i="26" s="1"/>
  <c r="G38" i="26"/>
  <c r="H38" i="26" s="1"/>
  <c r="E18" i="17"/>
  <c r="E18" i="20"/>
  <c r="E17" i="27"/>
  <c r="E18" i="25"/>
  <c r="G38" i="21"/>
  <c r="H38" i="21" s="1"/>
  <c r="G23" i="21"/>
  <c r="H23" i="21" s="1"/>
  <c r="C33" i="19"/>
  <c r="G33" i="19" s="1"/>
  <c r="G38" i="19" s="1"/>
  <c r="H38" i="19" s="1"/>
  <c r="G18" i="19"/>
  <c r="G23" i="19" s="1"/>
  <c r="H23" i="19" s="1"/>
  <c r="C34" i="19"/>
  <c r="G34" i="19" s="1"/>
  <c r="G19" i="19"/>
  <c r="G12" i="19"/>
  <c r="G13" i="19"/>
  <c r="G16" i="19" l="1"/>
  <c r="H16" i="19" s="1"/>
  <c r="G41" i="6"/>
  <c r="G42" i="6"/>
  <c r="E20" i="139" l="1"/>
  <c r="E20" i="85"/>
  <c r="E20" i="83"/>
  <c r="E20" i="75"/>
  <c r="E20" i="142"/>
  <c r="E20" i="117"/>
  <c r="E20" i="103"/>
  <c r="E20" i="59"/>
  <c r="E20" i="57"/>
  <c r="E20" i="53"/>
  <c r="E20" i="51"/>
  <c r="E20" i="125"/>
  <c r="E20" i="71"/>
  <c r="E20" i="121"/>
  <c r="E20" i="119"/>
  <c r="E20" i="89"/>
  <c r="E20" i="81"/>
  <c r="E20" i="79"/>
  <c r="E20" i="131"/>
  <c r="E20" i="129"/>
  <c r="E20" i="107"/>
  <c r="E20" i="105"/>
  <c r="E20" i="99"/>
  <c r="E20" i="97"/>
  <c r="E20" i="91"/>
  <c r="E20" i="63"/>
  <c r="E20" i="61"/>
  <c r="E20" i="127"/>
  <c r="E20" i="95"/>
  <c r="E20" i="93"/>
  <c r="E20" i="113"/>
  <c r="E20" i="109"/>
  <c r="E20" i="111"/>
  <c r="E20" i="49"/>
  <c r="E20" i="65"/>
  <c r="E20" i="31"/>
  <c r="E20" i="101"/>
  <c r="E20" i="77"/>
  <c r="E20" i="33"/>
  <c r="E20" i="39"/>
  <c r="E20" i="45"/>
  <c r="E20" i="115"/>
  <c r="E20" i="87"/>
  <c r="E20" i="123"/>
  <c r="E20" i="73"/>
  <c r="E20" i="37"/>
  <c r="E20" i="35"/>
  <c r="E20" i="69"/>
  <c r="E20" i="137"/>
  <c r="E20" i="133"/>
  <c r="E20" i="67"/>
  <c r="E20" i="41"/>
  <c r="E20" i="43"/>
  <c r="E20" i="47"/>
  <c r="E21" i="29"/>
  <c r="E21" i="17"/>
  <c r="E20" i="27"/>
  <c r="E21" i="25"/>
  <c r="E21" i="20"/>
  <c r="E21" i="18"/>
  <c r="E50" i="6"/>
  <c r="G50" i="6" s="1"/>
  <c r="G47" i="6"/>
  <c r="H46" i="6"/>
  <c r="G45" i="6"/>
  <c r="H45" i="6" s="1"/>
  <c r="H42" i="6"/>
  <c r="H41" i="6"/>
  <c r="G35" i="6"/>
  <c r="G27" i="6"/>
  <c r="G26" i="6"/>
  <c r="G20" i="6"/>
  <c r="E13" i="6"/>
  <c r="E19" i="6" s="1"/>
  <c r="D13" i="6"/>
  <c r="C13" i="6"/>
  <c r="E12" i="6"/>
  <c r="E18" i="6" s="1"/>
  <c r="D12" i="6"/>
  <c r="D18" i="6" s="1"/>
  <c r="D33" i="6" s="1"/>
  <c r="C12" i="6"/>
  <c r="G8" i="6"/>
  <c r="G7" i="6"/>
  <c r="E19" i="113" l="1"/>
  <c r="E19" i="109"/>
  <c r="E19" i="67"/>
  <c r="E19" i="65"/>
  <c r="E19" i="133"/>
  <c r="E19" i="123"/>
  <c r="E19" i="115"/>
  <c r="E19" i="101"/>
  <c r="E19" i="69"/>
  <c r="E19" i="139"/>
  <c r="E19" i="85"/>
  <c r="E19" i="83"/>
  <c r="E19" i="75"/>
  <c r="E19" i="49"/>
  <c r="E19" i="142"/>
  <c r="E19" i="117"/>
  <c r="E19" i="103"/>
  <c r="E19" i="125"/>
  <c r="E19" i="71"/>
  <c r="E19" i="87"/>
  <c r="E19" i="77"/>
  <c r="E19" i="121"/>
  <c r="E19" i="119"/>
  <c r="E19" i="89"/>
  <c r="E19" i="127"/>
  <c r="E19" i="95"/>
  <c r="E19" i="93"/>
  <c r="E19" i="53"/>
  <c r="E19" i="41"/>
  <c r="E19" i="111"/>
  <c r="E19" i="105"/>
  <c r="E19" i="79"/>
  <c r="E19" i="31"/>
  <c r="E19" i="61"/>
  <c r="E19" i="81"/>
  <c r="E19" i="63"/>
  <c r="E19" i="91"/>
  <c r="E19" i="33"/>
  <c r="E19" i="107"/>
  <c r="E19" i="99"/>
  <c r="E19" i="97"/>
  <c r="E19" i="59"/>
  <c r="E19" i="39"/>
  <c r="E19" i="51"/>
  <c r="E19" i="47"/>
  <c r="E19" i="137"/>
  <c r="E19" i="73"/>
  <c r="E19" i="37"/>
  <c r="E19" i="35"/>
  <c r="E19" i="57"/>
  <c r="E19" i="131"/>
  <c r="E19" i="129"/>
  <c r="E19" i="45"/>
  <c r="E19" i="43"/>
  <c r="E20" i="29"/>
  <c r="E20" i="25"/>
  <c r="E19" i="27"/>
  <c r="E20" i="20"/>
  <c r="E20" i="18"/>
  <c r="H47" i="6"/>
  <c r="E20" i="17"/>
  <c r="D19" i="6"/>
  <c r="G13" i="6"/>
  <c r="G10" i="6"/>
  <c r="H10" i="6" s="1"/>
  <c r="H50" i="6"/>
  <c r="G12" i="6"/>
  <c r="C18" i="6"/>
  <c r="G18" i="6" s="1"/>
  <c r="C19" i="6"/>
  <c r="C34" i="6" s="1"/>
  <c r="G34" i="6" s="1"/>
  <c r="G30" i="6"/>
  <c r="H30" i="6" s="1"/>
  <c r="E10" i="129" l="1"/>
  <c r="E10" i="107"/>
  <c r="E10" i="97"/>
  <c r="E10" i="93"/>
  <c r="E10" i="63"/>
  <c r="E10" i="127"/>
  <c r="E10" i="111"/>
  <c r="E10" i="95"/>
  <c r="E10" i="73"/>
  <c r="E10" i="137"/>
  <c r="E10" i="113"/>
  <c r="E10" i="123"/>
  <c r="E10" i="115"/>
  <c r="E10" i="109"/>
  <c r="E10" i="101"/>
  <c r="E10" i="69"/>
  <c r="E10" i="65"/>
  <c r="E10" i="133"/>
  <c r="E10" i="139"/>
  <c r="E10" i="85"/>
  <c r="E10" i="75"/>
  <c r="E10" i="61"/>
  <c r="E10" i="57"/>
  <c r="E10" i="142"/>
  <c r="E10" i="125"/>
  <c r="E10" i="117"/>
  <c r="E10" i="103"/>
  <c r="E10" i="121"/>
  <c r="E10" i="89"/>
  <c r="E10" i="79"/>
  <c r="E10" i="77"/>
  <c r="E10" i="53"/>
  <c r="E10" i="43"/>
  <c r="E10" i="83"/>
  <c r="E10" i="47"/>
  <c r="E10" i="51"/>
  <c r="E10" i="59"/>
  <c r="E10" i="45"/>
  <c r="E10" i="41"/>
  <c r="E10" i="131"/>
  <c r="E10" i="67"/>
  <c r="E10" i="31"/>
  <c r="E10" i="49"/>
  <c r="E10" i="81"/>
  <c r="E10" i="119"/>
  <c r="E10" i="105"/>
  <c r="E10" i="33"/>
  <c r="E10" i="71"/>
  <c r="E10" i="39"/>
  <c r="E10" i="91"/>
  <c r="E10" i="37"/>
  <c r="E10" i="35"/>
  <c r="E10" i="99"/>
  <c r="E10" i="87"/>
  <c r="E11" i="29"/>
  <c r="E12" i="133"/>
  <c r="E12" i="123"/>
  <c r="E12" i="115"/>
  <c r="E12" i="101"/>
  <c r="E12" i="69"/>
  <c r="E12" i="139"/>
  <c r="E12" i="51"/>
  <c r="E12" i="49"/>
  <c r="E12" i="142"/>
  <c r="E12" i="117"/>
  <c r="E12" i="103"/>
  <c r="E12" i="59"/>
  <c r="E12" i="57"/>
  <c r="E12" i="53"/>
  <c r="E12" i="125"/>
  <c r="E12" i="87"/>
  <c r="E12" i="77"/>
  <c r="E12" i="121"/>
  <c r="E12" i="119"/>
  <c r="E12" i="99"/>
  <c r="E12" i="89"/>
  <c r="E12" i="81"/>
  <c r="E12" i="79"/>
  <c r="E12" i="131"/>
  <c r="E12" i="129"/>
  <c r="E12" i="107"/>
  <c r="E12" i="105"/>
  <c r="E12" i="97"/>
  <c r="E12" i="91"/>
  <c r="E12" i="137"/>
  <c r="E12" i="111"/>
  <c r="E12" i="83"/>
  <c r="E12" i="93"/>
  <c r="E12" i="33"/>
  <c r="E12" i="63"/>
  <c r="E12" i="65"/>
  <c r="E12" i="85"/>
  <c r="E12" i="73"/>
  <c r="E12" i="31"/>
  <c r="E12" i="67"/>
  <c r="E12" i="39"/>
  <c r="E12" i="95"/>
  <c r="E12" i="37"/>
  <c r="E12" i="35"/>
  <c r="E12" i="43"/>
  <c r="E12" i="127"/>
  <c r="E12" i="61"/>
  <c r="E12" i="113"/>
  <c r="E12" i="109"/>
  <c r="E12" i="75"/>
  <c r="E12" i="71"/>
  <c r="E12" i="41"/>
  <c r="E12" i="47"/>
  <c r="E12" i="45"/>
  <c r="E13" i="29"/>
  <c r="E13" i="25"/>
  <c r="E12" i="27"/>
  <c r="E13" i="20"/>
  <c r="E13" i="18"/>
  <c r="E11" i="25"/>
  <c r="E11" i="20"/>
  <c r="E10" i="27"/>
  <c r="E11" i="18"/>
  <c r="E11" i="17"/>
  <c r="C33" i="6"/>
  <c r="G33" i="6" s="1"/>
  <c r="G38" i="6" s="1"/>
  <c r="E13" i="17"/>
  <c r="G16" i="6"/>
  <c r="H16" i="6" s="1"/>
  <c r="G19" i="6"/>
  <c r="G23" i="6" s="1"/>
  <c r="H23" i="6" s="1"/>
  <c r="G23" i="139" l="1"/>
  <c r="E13" i="85"/>
  <c r="E13" i="83"/>
  <c r="E13" i="75"/>
  <c r="E13" i="51"/>
  <c r="E13" i="49"/>
  <c r="E13" i="142"/>
  <c r="E13" i="117"/>
  <c r="E13" i="103"/>
  <c r="E13" i="125"/>
  <c r="E13" i="71"/>
  <c r="E13" i="87"/>
  <c r="E13" i="77"/>
  <c r="E13" i="61"/>
  <c r="E13" i="121"/>
  <c r="E13" i="119"/>
  <c r="E13" i="99"/>
  <c r="E13" i="131"/>
  <c r="E13" i="129"/>
  <c r="E13" i="107"/>
  <c r="E13" i="105"/>
  <c r="E13" i="97"/>
  <c r="G23" i="97" s="1"/>
  <c r="E13" i="91"/>
  <c r="E13" i="127"/>
  <c r="E13" i="95"/>
  <c r="E13" i="93"/>
  <c r="E13" i="137"/>
  <c r="E13" i="111"/>
  <c r="E13" i="133"/>
  <c r="E13" i="123"/>
  <c r="G23" i="123" s="1"/>
  <c r="E13" i="115"/>
  <c r="E13" i="101"/>
  <c r="E13" i="73"/>
  <c r="E13" i="31"/>
  <c r="E13" i="33"/>
  <c r="E13" i="69"/>
  <c r="E13" i="67"/>
  <c r="E13" i="39"/>
  <c r="E13" i="57"/>
  <c r="E13" i="37"/>
  <c r="E13" i="35"/>
  <c r="E13" i="65"/>
  <c r="E13" i="59"/>
  <c r="E13" i="81"/>
  <c r="E13" i="113"/>
  <c r="E13" i="41"/>
  <c r="E13" i="109"/>
  <c r="E13" i="43"/>
  <c r="E13" i="79"/>
  <c r="E13" i="63"/>
  <c r="E13" i="53"/>
  <c r="E13" i="47"/>
  <c r="E13" i="45"/>
  <c r="E13" i="139"/>
  <c r="E13" i="89"/>
  <c r="G23" i="89" s="1"/>
  <c r="E14" i="29"/>
  <c r="E14" i="142"/>
  <c r="E14" i="117"/>
  <c r="E14" i="103"/>
  <c r="E14" i="59"/>
  <c r="E14" i="57"/>
  <c r="E14" i="125"/>
  <c r="E14" i="119"/>
  <c r="E14" i="99"/>
  <c r="G23" i="99" s="1"/>
  <c r="E14" i="87"/>
  <c r="E14" i="81"/>
  <c r="E14" i="77"/>
  <c r="E14" i="61"/>
  <c r="E14" i="129"/>
  <c r="E14" i="121"/>
  <c r="E14" i="107"/>
  <c r="E14" i="97"/>
  <c r="E14" i="89"/>
  <c r="E14" i="79"/>
  <c r="E14" i="63"/>
  <c r="E14" i="131"/>
  <c r="E14" i="127"/>
  <c r="E14" i="105"/>
  <c r="E14" i="95"/>
  <c r="E14" i="91"/>
  <c r="E14" i="137"/>
  <c r="E14" i="93"/>
  <c r="E14" i="111"/>
  <c r="E14" i="109"/>
  <c r="E14" i="73"/>
  <c r="E14" i="65"/>
  <c r="E14" i="133"/>
  <c r="E14" i="113"/>
  <c r="E14" i="85"/>
  <c r="E14" i="69"/>
  <c r="E14" i="39"/>
  <c r="E14" i="67"/>
  <c r="E14" i="51"/>
  <c r="E14" i="37"/>
  <c r="E14" i="35"/>
  <c r="E14" i="49"/>
  <c r="E14" i="43"/>
  <c r="E14" i="33"/>
  <c r="E14" i="75"/>
  <c r="G23" i="75" s="1"/>
  <c r="E14" i="41"/>
  <c r="E14" i="71"/>
  <c r="E14" i="123"/>
  <c r="E14" i="45"/>
  <c r="E14" i="101"/>
  <c r="E14" i="53"/>
  <c r="E14" i="47"/>
  <c r="E14" i="115"/>
  <c r="E14" i="139"/>
  <c r="E14" i="31"/>
  <c r="E14" i="83"/>
  <c r="E15" i="29"/>
  <c r="G23" i="137"/>
  <c r="G23" i="121"/>
  <c r="E11" i="137"/>
  <c r="E11" i="113"/>
  <c r="G23" i="113" s="1"/>
  <c r="E11" i="67"/>
  <c r="G23" i="67" s="1"/>
  <c r="E11" i="123"/>
  <c r="E11" i="115"/>
  <c r="G23" i="115" s="1"/>
  <c r="E11" i="109"/>
  <c r="G23" i="109" s="1"/>
  <c r="E11" i="101"/>
  <c r="G23" i="101" s="1"/>
  <c r="E11" i="69"/>
  <c r="G23" i="69" s="1"/>
  <c r="E11" i="65"/>
  <c r="G23" i="65" s="1"/>
  <c r="E11" i="133"/>
  <c r="G23" i="133" s="1"/>
  <c r="E11" i="139"/>
  <c r="E11" i="83"/>
  <c r="G23" i="83" s="1"/>
  <c r="E11" i="85"/>
  <c r="G23" i="85" s="1"/>
  <c r="E11" i="75"/>
  <c r="E11" i="51"/>
  <c r="G23" i="51" s="1"/>
  <c r="E11" i="142"/>
  <c r="G23" i="142" s="1"/>
  <c r="E11" i="125"/>
  <c r="G23" i="125" s="1"/>
  <c r="E11" i="117"/>
  <c r="G23" i="117" s="1"/>
  <c r="E11" i="103"/>
  <c r="G23" i="103" s="1"/>
  <c r="E11" i="71"/>
  <c r="G23" i="71" s="1"/>
  <c r="E11" i="87"/>
  <c r="G23" i="87" s="1"/>
  <c r="E11" i="77"/>
  <c r="G23" i="77" s="1"/>
  <c r="E11" i="121"/>
  <c r="E11" i="89"/>
  <c r="E11" i="129"/>
  <c r="G23" i="129" s="1"/>
  <c r="E11" i="107"/>
  <c r="G23" i="107" s="1"/>
  <c r="E11" i="97"/>
  <c r="E11" i="93"/>
  <c r="G23" i="93" s="1"/>
  <c r="E11" i="61"/>
  <c r="G23" i="61" s="1"/>
  <c r="E11" i="45"/>
  <c r="G23" i="45" s="1"/>
  <c r="E11" i="59"/>
  <c r="E11" i="57"/>
  <c r="G23" i="57" s="1"/>
  <c r="E11" i="31"/>
  <c r="G23" i="31" s="1"/>
  <c r="E11" i="41"/>
  <c r="G23" i="41" s="1"/>
  <c r="E11" i="131"/>
  <c r="G23" i="131" s="1"/>
  <c r="E11" i="73"/>
  <c r="G23" i="73" s="1"/>
  <c r="E11" i="81"/>
  <c r="G23" i="81" s="1"/>
  <c r="E11" i="33"/>
  <c r="G23" i="33" s="1"/>
  <c r="E11" i="119"/>
  <c r="G23" i="119" s="1"/>
  <c r="E11" i="105"/>
  <c r="G23" i="105" s="1"/>
  <c r="E11" i="95"/>
  <c r="G23" i="95" s="1"/>
  <c r="E11" i="39"/>
  <c r="E11" i="111"/>
  <c r="G23" i="111" s="1"/>
  <c r="E11" i="49"/>
  <c r="G23" i="49" s="1"/>
  <c r="E11" i="37"/>
  <c r="G23" i="37" s="1"/>
  <c r="E11" i="35"/>
  <c r="G23" i="35" s="1"/>
  <c r="E11" i="91"/>
  <c r="G23" i="91" s="1"/>
  <c r="E11" i="79"/>
  <c r="G23" i="79" s="1"/>
  <c r="E11" i="63"/>
  <c r="G23" i="63" s="1"/>
  <c r="E11" i="47"/>
  <c r="G23" i="47" s="1"/>
  <c r="E11" i="127"/>
  <c r="G23" i="127" s="1"/>
  <c r="E11" i="99"/>
  <c r="E11" i="53"/>
  <c r="G23" i="53" s="1"/>
  <c r="E11" i="43"/>
  <c r="G23" i="43" s="1"/>
  <c r="E12" i="29"/>
  <c r="G24" i="29" s="1"/>
  <c r="G23" i="39"/>
  <c r="G23" i="59"/>
  <c r="E14" i="17"/>
  <c r="E13" i="27"/>
  <c r="E14" i="20"/>
  <c r="E14" i="25"/>
  <c r="E14" i="18"/>
  <c r="E15" i="17"/>
  <c r="E15" i="25"/>
  <c r="E15" i="20"/>
  <c r="E14" i="27"/>
  <c r="E15" i="18"/>
  <c r="E12" i="25"/>
  <c r="E11" i="27"/>
  <c r="E12" i="20"/>
  <c r="E12" i="18"/>
  <c r="E12" i="17"/>
  <c r="H38" i="6"/>
  <c r="G24" i="17" l="1"/>
  <c r="G24" i="18"/>
  <c r="G24" i="20"/>
  <c r="G23" i="27"/>
  <c r="G24" i="25"/>
</calcChain>
</file>

<file path=xl/sharedStrings.xml><?xml version="1.0" encoding="utf-8"?>
<sst xmlns="http://schemas.openxmlformats.org/spreadsheetml/2006/main" count="7165" uniqueCount="153">
  <si>
    <t>S.No</t>
  </si>
  <si>
    <t>Items</t>
  </si>
  <si>
    <t>Specification</t>
  </si>
  <si>
    <t>Unit</t>
  </si>
  <si>
    <t>Per unit Qty</t>
  </si>
  <si>
    <t>Unit Rate</t>
  </si>
  <si>
    <t>Total Amount</t>
  </si>
  <si>
    <t>A</t>
  </si>
  <si>
    <t>Bore hole and Hand pump accessories</t>
  </si>
  <si>
    <t>Rft</t>
  </si>
  <si>
    <t>Job</t>
  </si>
  <si>
    <t>No.</t>
  </si>
  <si>
    <t>Cft</t>
  </si>
  <si>
    <t>Hand Pump</t>
  </si>
  <si>
    <t>Set</t>
  </si>
  <si>
    <t>GI Rod</t>
  </si>
  <si>
    <t>GI Rod Seals</t>
  </si>
  <si>
    <t xml:space="preserve">Rubber Paking Seals </t>
  </si>
  <si>
    <t>No.s</t>
  </si>
  <si>
    <t>Cone Seal</t>
  </si>
  <si>
    <t>De-watering</t>
  </si>
  <si>
    <t>De-watering for cleaning of boring well by presure pump/compresor machine  Develop hand pump of size 4"i/d continuously for reqired discharge till reaching clean water</t>
  </si>
  <si>
    <t>B</t>
  </si>
  <si>
    <t>Excavation in ordinary Soil &amp; Refilling</t>
  </si>
  <si>
    <t>Excavation and refill trenches in all kind of soil for laying lead line,Hand Pumps Platform, Soakpit will be done as per specification</t>
  </si>
  <si>
    <t>PCC work (1:4:8)</t>
  </si>
  <si>
    <t>PCC, cement concrete (1:4:8) including placing , compacting, finishing &amp; curing complete in all respect</t>
  </si>
  <si>
    <t>PCC work (1:2:4)</t>
  </si>
  <si>
    <t>Providing and laying Plan cement concrete of compressive strength 3000 Psi with cement, sand, crush ratio 1:2:4, using approved crushed stone coarse aggregate 
and fine aggregate including screenings and washing of 
aggregates, mixing, lifting and placing to all heights and dimensions as directed by Engineer, curing, as per technical specifications complete in all respects.</t>
  </si>
  <si>
    <t>Brick Masonry with mortar (1:4)</t>
  </si>
  <si>
    <t xml:space="preserve"> A Class Burnt Brick (9x4.5x3) with motor ratio 1:4 with finishing &amp; curing complete in all respect</t>
  </si>
  <si>
    <t>Plaster in 1:4 C/ Sand Mortar</t>
  </si>
  <si>
    <t>Providing and applying (1/2") thick plaster on outer walls with cement mortar (1:4) CSM including surface preparation, curing, making edges, and corners, etc complete in all respects as according to specification.</t>
  </si>
  <si>
    <t>UPVC pipe</t>
  </si>
  <si>
    <t xml:space="preserve">4" dia </t>
  </si>
  <si>
    <t>UPVC Elbow</t>
  </si>
  <si>
    <t xml:space="preserve">4" dia UPVC </t>
  </si>
  <si>
    <t>UPVE socket</t>
  </si>
  <si>
    <t>Steel Jali</t>
  </si>
  <si>
    <t>4" dia</t>
  </si>
  <si>
    <t>Total Amount for one Hand Pump</t>
  </si>
  <si>
    <t>Note2: Brick masonary in 1:4 CSM as per drawing</t>
  </si>
  <si>
    <t>Note1: 0.5" thick Plaster in 1:4 CSM in Plateform, Cone and Drain all around as per drawing.</t>
  </si>
  <si>
    <t>Check Valve</t>
  </si>
  <si>
    <t>U PVC 1 ¼”- 2" as per Engineers instruction</t>
  </si>
  <si>
    <t>sft</t>
  </si>
  <si>
    <t>Measurment Sheet</t>
  </si>
  <si>
    <t>S No.</t>
  </si>
  <si>
    <t>Discription</t>
  </si>
  <si>
    <t>L</t>
  </si>
  <si>
    <t>W/B</t>
  </si>
  <si>
    <t>H/D</t>
  </si>
  <si>
    <t>Quantity</t>
  </si>
  <si>
    <t>T.Quantity</t>
  </si>
  <si>
    <t>Remarks</t>
  </si>
  <si>
    <t>Long Wall</t>
  </si>
  <si>
    <t>Short Wall</t>
  </si>
  <si>
    <t>Total</t>
  </si>
  <si>
    <t>Lean Concrete (1:4:8)</t>
  </si>
  <si>
    <t>Flooring</t>
  </si>
  <si>
    <t>Brick Masonry (9" thick)</t>
  </si>
  <si>
    <t>Stair</t>
  </si>
  <si>
    <t xml:space="preserve">Concrete 1:2:4 </t>
  </si>
  <si>
    <t>Plate Form Flooring</t>
  </si>
  <si>
    <t>Machine Foundation</t>
  </si>
  <si>
    <t xml:space="preserve">Plaster 1:4 </t>
  </si>
  <si>
    <t>Plate form Long wall with top of wall</t>
  </si>
  <si>
    <t>Plate form short wall with top of wall</t>
  </si>
  <si>
    <t>Steps of Plate Form (top side)</t>
  </si>
  <si>
    <t>Sft</t>
  </si>
  <si>
    <t>Drilling Bore</t>
  </si>
  <si>
    <t>No</t>
  </si>
  <si>
    <t>Plumbing Work</t>
  </si>
  <si>
    <t>UPVC Pipe 4" dia</t>
  </si>
  <si>
    <t>Elbow 4"x4" dia</t>
  </si>
  <si>
    <t>Steel Jali 4" dia</t>
  </si>
  <si>
    <t>Gravel</t>
  </si>
  <si>
    <t>Gravel Shouting</t>
  </si>
  <si>
    <t>Excavation and Backfilling</t>
  </si>
  <si>
    <t>Plate Form &amp; leadline</t>
  </si>
  <si>
    <t xml:space="preserve">Appron/Plateform and Animal Trough for Leadline Handpump as per approved drawing/design using below mentioned material </t>
  </si>
  <si>
    <t>Dia 12mm or as per engineer instruction</t>
  </si>
  <si>
    <t>Sign Board / Plaque</t>
  </si>
  <si>
    <t>Supply and installation of Sign Board / Branding sheet with organisation / Donors logos complete as per approved Desing or as instructed by Engineer Incharge.</t>
  </si>
  <si>
    <t>D</t>
  </si>
  <si>
    <t>(G.Rasool#4) recommended for Water Level 25-70 feet with complete handle, head cover, plunger assembly, nuts and bolts with Minimum 2 Years Warranty</t>
  </si>
  <si>
    <t xml:space="preserve">Mild Steel Hand rail for standing pad 3' on both side,Stair 2.5' height 1.5" x1.5" Square (450 gm/ft) </t>
  </si>
  <si>
    <t xml:space="preserve">Note3: Unit Rate is taken as per standard </t>
  </si>
  <si>
    <t xml:space="preserve">All above rates are excluding applicable taxes </t>
  </si>
  <si>
    <t>Railing (one side of stair)</t>
  </si>
  <si>
    <t>New bore hole driling</t>
  </si>
  <si>
    <r>
      <rPr>
        <b/>
        <u/>
        <sz val="16"/>
        <rFont val="Calibri"/>
        <family val="2"/>
        <scheme val="minor"/>
      </rPr>
      <t>Abstract of Cost For lead line Shallow Hand Pump</t>
    </r>
    <r>
      <rPr>
        <b/>
        <u/>
        <sz val="14"/>
        <rFont val="Calibri"/>
        <family val="2"/>
        <scheme val="minor"/>
      </rPr>
      <t xml:space="preserve">
</t>
    </r>
  </si>
  <si>
    <t xml:space="preserve">Village Name Ali Bux khoso      Respondent Name: Rafique Ahmed </t>
  </si>
  <si>
    <t xml:space="preserve">Village Name Ali Gohar Khoso            Respondent Name Gul Sher Ali </t>
  </si>
  <si>
    <t xml:space="preserve">Village Name Yousif Babar            Respondent Name Rehan &amp; Lakhmir </t>
  </si>
  <si>
    <r>
      <rPr>
        <b/>
        <u/>
        <sz val="16"/>
        <rFont val="Calibri"/>
        <family val="2"/>
        <scheme val="minor"/>
      </rPr>
      <t xml:space="preserve">Abstract of Cost For lead line Shallow Hand Pump </t>
    </r>
    <r>
      <rPr>
        <b/>
        <u/>
        <sz val="14"/>
        <rFont val="Calibri"/>
        <family val="2"/>
        <scheme val="minor"/>
      </rPr>
      <t xml:space="preserve">
</t>
    </r>
  </si>
  <si>
    <t>Village:Gul Mohd Khoso          Respondent Name:Abdul Sattar</t>
  </si>
  <si>
    <t>Village:Gul Mohd Khoso          Respondent Name:Ghulam Mustafa Khoso</t>
  </si>
  <si>
    <t>Village:Achar Khoso          Respondent Name:Mohd Juman</t>
  </si>
  <si>
    <t>Village:Ali Gohar Khoso          Respondent Name:Gulzar Khoso</t>
  </si>
  <si>
    <t xml:space="preserve">Village:Ali Mohd Lashari         Respondent Name:Sadaqat Ali </t>
  </si>
  <si>
    <t>Village:Ali Mohd Lashari         Respondent Name:Bilawal &amp; Jan Lashari</t>
  </si>
  <si>
    <t xml:space="preserve">Village:Ali Mohd Lashari         Respondent Name:Mohd Khan </t>
  </si>
  <si>
    <t>Village:Ali Mohd Lashari         Respondent Name:Abid Hussain</t>
  </si>
  <si>
    <t xml:space="preserve">Village:Mehdi Shah         Respondent Name:Zeenat </t>
  </si>
  <si>
    <t>Village:Mehdi Shah         Respondent Name:Mohd Hassan</t>
  </si>
  <si>
    <t>Village:Mehdi Shah         Respondent Name:Ashique Ali Khoso</t>
  </si>
  <si>
    <t>Village:Daro Mallah         Respondent Name:Jhamal &amp;Piyaro</t>
  </si>
  <si>
    <t>Village:Daro Mallah         Respondent Name:Imran Mallah</t>
  </si>
  <si>
    <t>Village:Daro Mallah         Respondent Name:Mohd Yaseen</t>
  </si>
  <si>
    <t>Village:Daro Mallah         Respondent Name:Fida Hussain</t>
  </si>
  <si>
    <t>Village:Yousif Babbar        Respondent Name: Ali Asgher</t>
  </si>
  <si>
    <t xml:space="preserve">Village:Yousif Babbar        Respondent Name: Ashique Ali </t>
  </si>
  <si>
    <t>Village Safar Ghangro           Respondent Name Muharam Solangi &amp; Nisar Ahamd</t>
  </si>
  <si>
    <t>Village:Jan Khan Sodhar         Respondent Name: Mohd Sodhar &amp; Ali Bux</t>
  </si>
  <si>
    <t xml:space="preserve">Village:Saindad Lakhair          Respondent Name:Mohd Ibrahim </t>
  </si>
  <si>
    <t>Village:Saindad Lakhair          Respondent Name: Khadim Hussain</t>
  </si>
  <si>
    <t>Village:Saindad Lakhair          Respondent Name: Mahro &amp; Mumtaz</t>
  </si>
  <si>
    <t>Village: Kareem Bux Khoso         Respondent Name: Nizamudin</t>
  </si>
  <si>
    <t>Village: Kareem Bux Khoso         Respondent Name: Mehbob Ali</t>
  </si>
  <si>
    <t>Village: Kareem Bux Khoso         Respondent Name: Jan Mohd Khoso</t>
  </si>
  <si>
    <t>Village: Kareem Bux Khoso         Respondent Name: Irshad Ali</t>
  </si>
  <si>
    <t>Village: Kareem Bux Khoso         Respondent Name: Ashique Ali</t>
  </si>
  <si>
    <t>Village:Gahi Khan Lakhair        Respondent Name: Shahul khatoon</t>
  </si>
  <si>
    <t>Village: Gahi Khan Lakhair         Respondent Name: Koonj &amp; Fahmeeda</t>
  </si>
  <si>
    <t>Village: Gahi Khan Lakhair        Respondent Name: Irfan ALI</t>
  </si>
  <si>
    <t>Village: Gahi Khan Lakhair        Respondent Name: Nasrullah</t>
  </si>
  <si>
    <t>Village: Gahi Khan Lakhair        Respondent Name: Manzoor Ali</t>
  </si>
  <si>
    <t>Village: Safar Ghangro        Respondent Name: Mohd Yaseen</t>
  </si>
  <si>
    <t>Village: Mohd Usman Qambrani        Respondent Name: Mohd Ashraf</t>
  </si>
  <si>
    <t>Village: Mohd Usman Qambrani        Respondent Name: Nisar Ahamd</t>
  </si>
  <si>
    <t>Village: Nasrullah Babbar        Respondent Name: Zameer Hussain</t>
  </si>
  <si>
    <t>Village: Nasrullah Babbar        Respondent Name: Wazir Ali</t>
  </si>
  <si>
    <t>Village: Nasrullah Babbar        Respondent Name:  Abdul Sattar</t>
  </si>
  <si>
    <t>Village: Khumber Mallah       Respondent Name: Abdul Nabi</t>
  </si>
  <si>
    <t>Village: Khumber Mallah       Respondent Name: Mohd Shareef</t>
  </si>
  <si>
    <t>Village: Khumber Mallah       Respondent Name: Sameer Ali</t>
  </si>
  <si>
    <t xml:space="preserve">Village: Shafiabad Channa        Respondent Name: Khameso Khan </t>
  </si>
  <si>
    <t xml:space="preserve">Village: Shafiabad Channa        Respondent Name: Akber </t>
  </si>
  <si>
    <t>Village: Shafiabad Channa        Respondent Name: Wazir Ali</t>
  </si>
  <si>
    <t>Village: Shafiabad Channa        Respondent Name: Bilawal Babbar</t>
  </si>
  <si>
    <t>Village: Shafiabad Channa        Respondent Name: Sikandar Ali</t>
  </si>
  <si>
    <t>Village: Shafiabad Channa        Respondent Name: Muneer Ahamd</t>
  </si>
  <si>
    <t>Village:Sevo Chandio       Respondent Name: Shabeer Ahamd</t>
  </si>
  <si>
    <t>Village:Sevo Chandio       Respondent Name: Mumtaz Ali</t>
  </si>
  <si>
    <t>Village:Sevo Chandio       Respondent Name: Ali Nawaz</t>
  </si>
  <si>
    <t>Village:Sevo Chandio       Respondent Name: Ahamd Chandio</t>
  </si>
  <si>
    <t xml:space="preserve">Village Name: Ali Bux khoso      Respondent Name: Ali Hassan </t>
  </si>
  <si>
    <t>Village:Raza Mohd Dero          Respondent Name:Mohd Anwar</t>
  </si>
  <si>
    <t>Village: Haji Din Mohd Babbar        Respondent Name: Riaz Ali</t>
  </si>
  <si>
    <t>Village:Sevo Chandio       Respondent Name: Sajjad ALI</t>
  </si>
  <si>
    <t>Village: Ali Gohar Khoso                                                                     Respondent Name: Gulzar</t>
  </si>
  <si>
    <t>Village:Sevo Chandio                                                     Respondent Name: Rashid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</si>
</sst>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 #,##0_-;_-* &quot;-&quot;??_-;_-@_-"/>
  </numFmts>
  <fonts count="18" x14ac:knownFonts="1">
    <font>
      <sz val="10"/>
      <color rgb="FF000000"/>
      <name val="Times New Roman"/>
      <charset val="204"/>
    </font>
    <font>
      <sz val="11"/>
      <color theme="1"/>
      <name val="Calibri"/>
      <family val="2"/>
      <scheme val="minor"/>
    </font>
    <font>
      <sz val="10"/>
      <color rgb="FF000000"/>
      <name val="Times New Roman"/>
      <family val="1"/>
    </font>
    <font>
      <b/>
      <u/>
      <sz val="14"/>
      <name val="Calibri"/>
      <family val="2"/>
      <scheme val="minor"/>
    </font>
    <font>
      <b/>
      <sz val="10"/>
      <name val="Calibri"/>
      <family val="2"/>
      <scheme val="minor"/>
    </font>
    <font>
      <b/>
      <sz val="11"/>
      <name val="Calibri"/>
      <family val="2"/>
      <scheme val="minor"/>
    </font>
    <font>
      <b/>
      <sz val="10"/>
      <color theme="0"/>
      <name val="Calibri"/>
      <family val="2"/>
      <scheme val="minor"/>
    </font>
    <font>
      <sz val="11"/>
      <name val="Calibri"/>
      <family val="2"/>
      <scheme val="minor"/>
    </font>
    <font>
      <sz val="10"/>
      <name val="Calibri"/>
      <family val="2"/>
      <scheme val="minor"/>
    </font>
    <font>
      <sz val="10"/>
      <color theme="1"/>
      <name val="Times New Roman"/>
      <family val="1"/>
    </font>
    <font>
      <b/>
      <u/>
      <sz val="16"/>
      <color theme="1"/>
      <name val="Calibri"/>
      <family val="2"/>
      <scheme val="minor"/>
    </font>
    <font>
      <sz val="10"/>
      <color theme="1"/>
      <name val="Arial"/>
      <family val="2"/>
    </font>
    <font>
      <sz val="16"/>
      <color theme="1"/>
      <name val="Calibri"/>
      <family val="2"/>
      <scheme val="minor"/>
    </font>
    <font>
      <b/>
      <sz val="10"/>
      <color theme="1"/>
      <name val="Arial"/>
      <family val="2"/>
    </font>
    <font>
      <sz val="10"/>
      <color rgb="FFFF0000"/>
      <name val="Arial"/>
      <family val="2"/>
    </font>
    <font>
      <b/>
      <sz val="10"/>
      <color rgb="FFFF0000"/>
      <name val="Times New Roman"/>
      <family val="1"/>
    </font>
    <font>
      <b/>
      <u/>
      <sz val="16"/>
      <name val="Calibri"/>
      <family val="2"/>
      <scheme val="minor"/>
    </font>
    <font>
      <b/>
      <sz val="14"/>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0" fontId="1" fillId="0" borderId="0"/>
  </cellStyleXfs>
  <cellXfs count="79">
    <xf numFmtId="0" fontId="0" fillId="0" borderId="0" xfId="0" applyAlignment="1">
      <alignment horizontal="left" vertical="top"/>
    </xf>
    <xf numFmtId="0" fontId="7" fillId="0" borderId="2" xfId="2" applyFont="1" applyBorder="1" applyAlignment="1">
      <alignment horizontal="left" vertical="center"/>
    </xf>
    <xf numFmtId="0" fontId="7" fillId="0" borderId="2" xfId="2" applyFont="1" applyBorder="1" applyAlignment="1">
      <alignment horizontal="left" vertical="top" wrapText="1"/>
    </xf>
    <xf numFmtId="0" fontId="7" fillId="0" borderId="2" xfId="2" applyFont="1" applyBorder="1" applyAlignment="1">
      <alignment horizontal="center" vertical="center"/>
    </xf>
    <xf numFmtId="2" fontId="7" fillId="0" borderId="2" xfId="2" applyNumberFormat="1" applyFont="1" applyBorder="1" applyAlignment="1">
      <alignment horizontal="center" vertical="center"/>
    </xf>
    <xf numFmtId="164" fontId="7" fillId="3" borderId="2" xfId="1" applyNumberFormat="1" applyFont="1" applyFill="1" applyBorder="1" applyAlignment="1">
      <alignment horizontal="center" vertical="center"/>
    </xf>
    <xf numFmtId="0" fontId="7" fillId="0" borderId="2" xfId="2" applyFont="1" applyBorder="1" applyAlignment="1">
      <alignment horizontal="justify" vertical="top"/>
    </xf>
    <xf numFmtId="0" fontId="7" fillId="0" borderId="2" xfId="2" applyFont="1" applyBorder="1" applyAlignment="1">
      <alignment horizontal="left" vertical="center" wrapText="1"/>
    </xf>
    <xf numFmtId="0" fontId="7" fillId="0" borderId="2" xfId="2" applyFont="1" applyBorder="1" applyAlignment="1">
      <alignment horizontal="justify" vertical="top" wrapText="1"/>
    </xf>
    <xf numFmtId="0" fontId="5" fillId="0" borderId="2" xfId="2" applyFont="1" applyBorder="1" applyAlignment="1">
      <alignment horizontal="left" vertical="center"/>
    </xf>
    <xf numFmtId="0" fontId="11" fillId="0" borderId="0" xfId="0" applyFont="1"/>
    <xf numFmtId="0" fontId="0" fillId="0" borderId="0" xfId="0"/>
    <xf numFmtId="0" fontId="11" fillId="0" borderId="0" xfId="0" applyFont="1" applyAlignment="1">
      <alignment horizontal="center"/>
    </xf>
    <xf numFmtId="0" fontId="11" fillId="0" borderId="0" xfId="0" applyFont="1" applyAlignment="1">
      <alignment horizontal="center" vertical="center"/>
    </xf>
    <xf numFmtId="0" fontId="13" fillId="4" borderId="2" xfId="0" applyFont="1" applyFill="1" applyBorder="1" applyAlignment="1">
      <alignment horizontal="center"/>
    </xf>
    <xf numFmtId="0" fontId="13" fillId="0" borderId="2" xfId="0" applyFont="1" applyBorder="1" applyAlignment="1">
      <alignment horizontal="center"/>
    </xf>
    <xf numFmtId="0" fontId="13" fillId="0" borderId="2" xfId="0" applyFont="1" applyBorder="1"/>
    <xf numFmtId="0" fontId="11" fillId="0" borderId="2" xfId="0" applyFont="1" applyBorder="1" applyAlignment="1">
      <alignment horizontal="center" vertical="center"/>
    </xf>
    <xf numFmtId="0" fontId="11" fillId="0" borderId="2" xfId="0" applyFont="1" applyBorder="1"/>
    <xf numFmtId="0" fontId="11" fillId="0" borderId="2" xfId="0" applyFont="1" applyBorder="1" applyAlignment="1">
      <alignment horizontal="center"/>
    </xf>
    <xf numFmtId="2" fontId="11" fillId="0" borderId="2" xfId="0" applyNumberFormat="1" applyFont="1" applyBorder="1"/>
    <xf numFmtId="2" fontId="13" fillId="0" borderId="2" xfId="0" applyNumberFormat="1" applyFont="1" applyBorder="1"/>
    <xf numFmtId="0" fontId="11" fillId="3" borderId="2" xfId="0" applyFont="1" applyFill="1" applyBorder="1" applyAlignment="1">
      <alignment horizontal="center" vertical="center"/>
    </xf>
    <xf numFmtId="0" fontId="14" fillId="0" borderId="0" xfId="0" applyFont="1"/>
    <xf numFmtId="0" fontId="11" fillId="0" borderId="3" xfId="0" applyFont="1" applyBorder="1"/>
    <xf numFmtId="0" fontId="11" fillId="0" borderId="5" xfId="0" applyFont="1" applyBorder="1" applyAlignment="1">
      <alignment horizontal="center" vertical="center"/>
    </xf>
    <xf numFmtId="0" fontId="14" fillId="0" borderId="0" xfId="0" quotePrefix="1" applyFont="1"/>
    <xf numFmtId="2" fontId="11" fillId="0" borderId="2" xfId="0" applyNumberFormat="1" applyFont="1" applyBorder="1" applyAlignment="1">
      <alignment horizontal="center" vertical="center"/>
    </xf>
    <xf numFmtId="2" fontId="0" fillId="0" borderId="0" xfId="0" applyNumberFormat="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xf>
    <xf numFmtId="43" fontId="0" fillId="0" borderId="0" xfId="0" applyNumberFormat="1" applyAlignment="1">
      <alignment horizontal="left" vertical="top"/>
    </xf>
    <xf numFmtId="0" fontId="3" fillId="0" borderId="1" xfId="2" applyFont="1" applyBorder="1" applyAlignment="1">
      <alignment vertical="center"/>
    </xf>
    <xf numFmtId="0" fontId="4" fillId="2" borderId="2" xfId="2" applyFont="1" applyFill="1" applyBorder="1" applyAlignment="1">
      <alignment horizontal="center" vertical="top" wrapText="1"/>
    </xf>
    <xf numFmtId="2" fontId="4" fillId="2" borderId="2" xfId="2" applyNumberFormat="1" applyFont="1" applyFill="1" applyBorder="1" applyAlignment="1">
      <alignment horizontal="center" vertical="top" wrapText="1"/>
    </xf>
    <xf numFmtId="164" fontId="4" fillId="2" borderId="2" xfId="1" applyNumberFormat="1" applyFont="1" applyFill="1" applyBorder="1" applyAlignment="1">
      <alignment horizontal="center" vertical="top" wrapText="1"/>
    </xf>
    <xf numFmtId="0" fontId="4" fillId="0" borderId="2" xfId="2" applyFont="1" applyBorder="1" applyAlignment="1">
      <alignment horizontal="center" vertical="center" wrapText="1"/>
    </xf>
    <xf numFmtId="2" fontId="4" fillId="0" borderId="2" xfId="2" applyNumberFormat="1" applyFont="1" applyBorder="1" applyAlignment="1">
      <alignment horizontal="center" vertical="center" wrapText="1"/>
    </xf>
    <xf numFmtId="164" fontId="6" fillId="0" borderId="2" xfId="1" applyNumberFormat="1" applyFont="1" applyBorder="1" applyAlignment="1">
      <alignment horizontal="center" vertical="center" wrapText="1"/>
    </xf>
    <xf numFmtId="164" fontId="4" fillId="0" borderId="2" xfId="1" applyNumberFormat="1" applyFont="1" applyBorder="1" applyAlignment="1">
      <alignment horizontal="center" wrapText="1"/>
    </xf>
    <xf numFmtId="0" fontId="7" fillId="0" borderId="2" xfId="2" applyFont="1" applyBorder="1" applyAlignment="1">
      <alignment horizontal="right" vertical="center"/>
    </xf>
    <xf numFmtId="164" fontId="7" fillId="0" borderId="2" xfId="1" applyNumberFormat="1" applyFont="1" applyBorder="1" applyAlignment="1">
      <alignment horizontal="center" vertical="center"/>
    </xf>
    <xf numFmtId="164" fontId="8" fillId="0" borderId="2" xfId="1" applyNumberFormat="1" applyFont="1" applyBorder="1" applyAlignment="1">
      <alignment horizontal="center" vertical="center"/>
    </xf>
    <xf numFmtId="43" fontId="4" fillId="0" borderId="2" xfId="1" applyFont="1" applyBorder="1" applyAlignment="1">
      <alignment horizontal="center" vertical="center"/>
    </xf>
    <xf numFmtId="0" fontId="7" fillId="0" borderId="2" xfId="2" applyFont="1" applyBorder="1"/>
    <xf numFmtId="0" fontId="0" fillId="0" borderId="2" xfId="0" applyBorder="1" applyAlignment="1">
      <alignment horizontal="left" vertical="top"/>
    </xf>
    <xf numFmtId="0" fontId="4" fillId="2" borderId="2" xfId="2" applyFont="1" applyFill="1" applyBorder="1" applyAlignment="1">
      <alignment horizontal="left" vertical="top" wrapText="1"/>
    </xf>
    <xf numFmtId="164" fontId="4" fillId="2" borderId="2" xfId="1" applyNumberFormat="1" applyFont="1" applyFill="1" applyBorder="1" applyAlignment="1">
      <alignment horizontal="left" vertical="top" wrapText="1"/>
    </xf>
    <xf numFmtId="0" fontId="5" fillId="0" borderId="2" xfId="2" applyFont="1" applyBorder="1" applyAlignment="1">
      <alignment horizontal="right" vertical="center"/>
    </xf>
    <xf numFmtId="0" fontId="5" fillId="0" borderId="2" xfId="2" applyFont="1" applyBorder="1" applyAlignment="1">
      <alignment horizontal="right" vertical="center" wrapText="1"/>
    </xf>
    <xf numFmtId="0" fontId="3" fillId="0" borderId="0" xfId="2" applyFont="1" applyAlignment="1">
      <alignment vertical="center"/>
    </xf>
    <xf numFmtId="0" fontId="5" fillId="0" borderId="3" xfId="2" applyFont="1" applyBorder="1" applyAlignment="1">
      <alignment vertical="center" wrapText="1"/>
    </xf>
    <xf numFmtId="0" fontId="5" fillId="0" borderId="4"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4" fillId="0" borderId="3" xfId="2" applyFont="1" applyBorder="1" applyAlignment="1">
      <alignment vertical="center"/>
    </xf>
    <xf numFmtId="0" fontId="4" fillId="0" borderId="5" xfId="2" applyFont="1" applyBorder="1" applyAlignment="1">
      <alignment vertical="center"/>
    </xf>
    <xf numFmtId="0" fontId="4" fillId="0" borderId="4" xfId="2" applyFont="1" applyBorder="1" applyAlignment="1">
      <alignment vertical="center"/>
    </xf>
    <xf numFmtId="0" fontId="4" fillId="0" borderId="3" xfId="2" applyFont="1" applyBorder="1" applyAlignment="1">
      <alignment vertical="top" wrapText="1"/>
    </xf>
    <xf numFmtId="0" fontId="4" fillId="0" borderId="5" xfId="2" applyFont="1" applyBorder="1" applyAlignment="1">
      <alignment vertical="top" wrapText="1"/>
    </xf>
    <xf numFmtId="0" fontId="4" fillId="0" borderId="4" xfId="2" applyFont="1" applyBorder="1" applyAlignment="1">
      <alignment vertical="top" wrapText="1"/>
    </xf>
    <xf numFmtId="0" fontId="4" fillId="5" borderId="3" xfId="2" applyFont="1" applyFill="1" applyBorder="1" applyAlignment="1">
      <alignment vertical="top" wrapText="1"/>
    </xf>
    <xf numFmtId="0" fontId="4" fillId="5" borderId="5" xfId="2" applyFont="1" applyFill="1" applyBorder="1" applyAlignment="1">
      <alignment vertical="top" wrapText="1"/>
    </xf>
    <xf numFmtId="0" fontId="4" fillId="5" borderId="4" xfId="2" applyFont="1" applyFill="1" applyBorder="1" applyAlignment="1">
      <alignment vertical="top" wrapText="1"/>
    </xf>
    <xf numFmtId="0" fontId="15" fillId="0" borderId="6" xfId="0" applyFont="1" applyBorder="1" applyAlignment="1">
      <alignment vertical="top"/>
    </xf>
    <xf numFmtId="0" fontId="3" fillId="0" borderId="5" xfId="2" applyFont="1" applyBorder="1" applyAlignment="1">
      <alignment horizontal="center" vertical="center"/>
    </xf>
    <xf numFmtId="0" fontId="0" fillId="0" borderId="0" xfId="0" applyAlignment="1">
      <alignment horizontal="center" vertical="top"/>
    </xf>
    <xf numFmtId="0" fontId="17" fillId="0" borderId="5" xfId="2" applyFont="1" applyBorder="1" applyAlignment="1">
      <alignment horizontal="center" vertical="center"/>
    </xf>
    <xf numFmtId="0" fontId="3" fillId="0" borderId="1" xfId="2" applyFont="1" applyBorder="1" applyAlignment="1">
      <alignment horizontal="center" vertical="center"/>
    </xf>
    <xf numFmtId="0" fontId="3" fillId="0" borderId="5" xfId="2" applyFont="1" applyBorder="1" applyAlignment="1">
      <alignment horizontal="center" vertical="center"/>
    </xf>
    <xf numFmtId="0" fontId="13" fillId="0" borderId="3" xfId="0" applyFont="1" applyBorder="1" applyAlignment="1">
      <alignment horizontal="right"/>
    </xf>
    <xf numFmtId="0" fontId="13" fillId="0" borderId="5" xfId="0" applyFont="1" applyBorder="1" applyAlignment="1">
      <alignment horizontal="right"/>
    </xf>
    <xf numFmtId="0" fontId="13" fillId="0" borderId="4" xfId="0" applyFont="1" applyBorder="1" applyAlignment="1">
      <alignment horizontal="right"/>
    </xf>
    <xf numFmtId="0" fontId="10" fillId="0" borderId="0" xfId="0" applyFont="1" applyAlignment="1">
      <alignment horizontal="center"/>
    </xf>
    <xf numFmtId="0" fontId="12" fillId="0" borderId="0" xfId="0" applyFont="1" applyAlignment="1">
      <alignment horizontal="left" vertical="top"/>
    </xf>
    <xf numFmtId="0" fontId="17" fillId="0" borderId="5" xfId="2" applyFont="1" applyBorder="1" applyAlignment="1">
      <alignment horizontal="center" vertical="center"/>
    </xf>
    <xf numFmtId="0" fontId="5" fillId="0" borderId="3" xfId="2" applyFont="1" applyBorder="1" applyAlignment="1">
      <alignment vertical="center"/>
    </xf>
    <xf numFmtId="164" fontId="7" fillId="3" borderId="3" xfId="1" applyNumberFormat="1" applyFont="1" applyFill="1" applyBorder="1" applyAlignment="1">
      <alignment vertical="center"/>
    </xf>
    <xf numFmtId="164" fontId="7" fillId="3" borderId="4" xfId="1" applyNumberFormat="1" applyFont="1" applyFill="1" applyBorder="1" applyAlignment="1">
      <alignment vertical="center"/>
    </xf>
  </cellXfs>
  <cellStyles count="3">
    <cellStyle name="Comma" xfId="1" builtinId="3"/>
    <cellStyle name="Normal" xfId="0" builtinId="0"/>
    <cellStyle name="Normal 7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opLeftCell="A9" zoomScale="85" zoomScaleNormal="85" workbookViewId="0">
      <selection activeCell="I14" sqref="I14"/>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7" s="32" customFormat="1" ht="22.5" customHeight="1" x14ac:dyDescent="0.25">
      <c r="A1" s="68" t="s">
        <v>91</v>
      </c>
      <c r="B1" s="68"/>
      <c r="C1" s="68"/>
      <c r="D1" s="68"/>
      <c r="E1" s="68"/>
      <c r="F1" s="68"/>
      <c r="G1" s="68"/>
    </row>
    <row r="2" spans="1:7" s="50" customFormat="1" ht="30.75" customHeight="1" x14ac:dyDescent="0.25">
      <c r="A2" s="69" t="s">
        <v>92</v>
      </c>
      <c r="B2" s="69"/>
      <c r="C2" s="69"/>
      <c r="D2" s="69"/>
      <c r="E2" s="69"/>
      <c r="F2" s="69"/>
      <c r="G2" s="69"/>
    </row>
    <row r="3" spans="1:7" ht="27.6" x14ac:dyDescent="0.25">
      <c r="A3" s="33" t="s">
        <v>0</v>
      </c>
      <c r="B3" s="46" t="s">
        <v>1</v>
      </c>
      <c r="C3" s="46" t="s">
        <v>2</v>
      </c>
      <c r="D3" s="33" t="s">
        <v>3</v>
      </c>
      <c r="E3" s="34" t="s">
        <v>4</v>
      </c>
      <c r="F3" s="35" t="s">
        <v>5</v>
      </c>
      <c r="G3" s="47" t="s">
        <v>6</v>
      </c>
    </row>
    <row r="4" spans="1:7" ht="15" customHeight="1" x14ac:dyDescent="0.3">
      <c r="A4" s="49" t="s">
        <v>7</v>
      </c>
      <c r="B4" s="76" t="s">
        <v>8</v>
      </c>
      <c r="C4" s="52"/>
      <c r="D4" s="36"/>
      <c r="E4" s="37"/>
      <c r="F4" s="38">
        <v>1</v>
      </c>
      <c r="G4" s="39"/>
    </row>
    <row r="5" spans="1:7" ht="43.2" x14ac:dyDescent="0.25">
      <c r="A5" s="40">
        <v>1</v>
      </c>
      <c r="B5" s="1" t="s">
        <v>13</v>
      </c>
      <c r="C5" s="2" t="s">
        <v>85</v>
      </c>
      <c r="D5" s="3" t="s">
        <v>14</v>
      </c>
      <c r="E5" s="4">
        <v>1</v>
      </c>
      <c r="F5" s="5"/>
      <c r="G5" s="41"/>
    </row>
    <row r="6" spans="1:7" ht="14.4" x14ac:dyDescent="0.25">
      <c r="A6" s="40">
        <v>2</v>
      </c>
      <c r="B6" s="1" t="s">
        <v>15</v>
      </c>
      <c r="C6" s="2" t="s">
        <v>81</v>
      </c>
      <c r="D6" s="29" t="s">
        <v>9</v>
      </c>
      <c r="E6" s="4">
        <v>3</v>
      </c>
      <c r="F6" s="5"/>
      <c r="G6" s="41"/>
    </row>
    <row r="7" spans="1:7" ht="14.4" x14ac:dyDescent="0.25">
      <c r="A7" s="40">
        <v>3</v>
      </c>
      <c r="B7" s="1" t="s">
        <v>16</v>
      </c>
      <c r="C7" s="1" t="s">
        <v>17</v>
      </c>
      <c r="D7" s="29" t="s">
        <v>18</v>
      </c>
      <c r="E7" s="4">
        <v>2</v>
      </c>
      <c r="F7" s="5"/>
      <c r="G7" s="41"/>
    </row>
    <row r="8" spans="1:7" ht="14.4" x14ac:dyDescent="0.25">
      <c r="A8" s="40">
        <v>4</v>
      </c>
      <c r="B8" s="1" t="s">
        <v>19</v>
      </c>
      <c r="C8" s="1" t="s">
        <v>17</v>
      </c>
      <c r="D8" s="29" t="s">
        <v>18</v>
      </c>
      <c r="E8" s="4">
        <v>2</v>
      </c>
      <c r="F8" s="5"/>
      <c r="G8" s="41"/>
    </row>
    <row r="9" spans="1:7" ht="43.2" x14ac:dyDescent="0.25">
      <c r="A9" s="40">
        <v>5</v>
      </c>
      <c r="B9" s="1" t="s">
        <v>20</v>
      </c>
      <c r="C9" s="2" t="s">
        <v>21</v>
      </c>
      <c r="D9" s="3" t="s">
        <v>10</v>
      </c>
      <c r="E9" s="4">
        <v>1</v>
      </c>
      <c r="F9" s="5"/>
      <c r="G9" s="41"/>
    </row>
    <row r="10" spans="1:7" ht="15" customHeight="1" x14ac:dyDescent="0.25">
      <c r="A10" s="49" t="s">
        <v>22</v>
      </c>
      <c r="B10" s="76" t="s">
        <v>80</v>
      </c>
      <c r="C10" s="52"/>
      <c r="D10" s="3"/>
      <c r="E10" s="4"/>
      <c r="F10" s="5"/>
      <c r="G10" s="42">
        <f t="shared" ref="G5:G21" si="0">F10*E10</f>
        <v>0</v>
      </c>
    </row>
    <row r="11" spans="1:7" ht="43.2" x14ac:dyDescent="0.25">
      <c r="A11" s="40">
        <v>1</v>
      </c>
      <c r="B11" s="7" t="s">
        <v>23</v>
      </c>
      <c r="C11" s="6" t="s">
        <v>24</v>
      </c>
      <c r="D11" s="3" t="s">
        <v>12</v>
      </c>
      <c r="E11" s="4">
        <f>Measurements!H10</f>
        <v>12.75</v>
      </c>
      <c r="F11" s="77"/>
      <c r="G11" s="78"/>
    </row>
    <row r="12" spans="1:7" ht="28.8" x14ac:dyDescent="0.25">
      <c r="A12" s="40">
        <v>2</v>
      </c>
      <c r="B12" s="1" t="s">
        <v>25</v>
      </c>
      <c r="C12" s="6" t="s">
        <v>26</v>
      </c>
      <c r="D12" s="3" t="s">
        <v>11</v>
      </c>
      <c r="E12" s="4">
        <f>Measurements!H16</f>
        <v>9.4375</v>
      </c>
      <c r="F12" s="5"/>
      <c r="G12" s="41"/>
    </row>
    <row r="13" spans="1:7" ht="100.8" x14ac:dyDescent="0.25">
      <c r="A13" s="40">
        <v>3</v>
      </c>
      <c r="B13" s="1" t="s">
        <v>27</v>
      </c>
      <c r="C13" s="8" t="s">
        <v>28</v>
      </c>
      <c r="D13" s="3" t="s">
        <v>12</v>
      </c>
      <c r="E13" s="4">
        <f>Measurements!H30</f>
        <v>7.625</v>
      </c>
      <c r="F13" s="5"/>
      <c r="G13" s="41"/>
    </row>
    <row r="14" spans="1:7" ht="28.8" x14ac:dyDescent="0.25">
      <c r="A14" s="40">
        <v>4</v>
      </c>
      <c r="B14" s="7" t="s">
        <v>29</v>
      </c>
      <c r="C14" s="6" t="s">
        <v>30</v>
      </c>
      <c r="D14" s="3" t="s">
        <v>12</v>
      </c>
      <c r="E14" s="4">
        <f>Measurements!H23</f>
        <v>37.6875</v>
      </c>
      <c r="F14" s="5"/>
      <c r="G14" s="41"/>
    </row>
    <row r="15" spans="1:7" ht="57.6" x14ac:dyDescent="0.25">
      <c r="A15" s="40">
        <v>5</v>
      </c>
      <c r="B15" s="1" t="s">
        <v>31</v>
      </c>
      <c r="C15" s="8" t="s">
        <v>32</v>
      </c>
      <c r="D15" s="3" t="s">
        <v>45</v>
      </c>
      <c r="E15" s="4">
        <f>Measurements!G38</f>
        <v>74</v>
      </c>
      <c r="F15" s="5"/>
      <c r="G15" s="41"/>
    </row>
    <row r="16" spans="1:7" ht="28.8" x14ac:dyDescent="0.25">
      <c r="A16" s="40">
        <v>6</v>
      </c>
      <c r="B16" s="7" t="s">
        <v>89</v>
      </c>
      <c r="C16" s="6" t="s">
        <v>86</v>
      </c>
      <c r="D16" s="3" t="s">
        <v>10</v>
      </c>
      <c r="E16" s="4">
        <v>1</v>
      </c>
      <c r="F16" s="5"/>
      <c r="G16" s="41"/>
    </row>
    <row r="17" spans="1:8" ht="14.4" x14ac:dyDescent="0.25">
      <c r="A17" s="40">
        <v>7</v>
      </c>
      <c r="B17" s="1" t="s">
        <v>33</v>
      </c>
      <c r="C17" s="6" t="s">
        <v>34</v>
      </c>
      <c r="D17" s="3" t="s">
        <v>9</v>
      </c>
      <c r="E17" s="4">
        <f>Measurements!D45</f>
        <v>10</v>
      </c>
      <c r="F17" s="5"/>
      <c r="G17" s="41"/>
    </row>
    <row r="18" spans="1:8" ht="14.4" x14ac:dyDescent="0.25">
      <c r="A18" s="40">
        <v>8</v>
      </c>
      <c r="B18" s="1" t="s">
        <v>35</v>
      </c>
      <c r="C18" s="6" t="s">
        <v>36</v>
      </c>
      <c r="D18" s="3" t="s">
        <v>11</v>
      </c>
      <c r="E18" s="4">
        <f>Measurements!G46</f>
        <v>2</v>
      </c>
      <c r="F18" s="5"/>
      <c r="G18" s="41"/>
    </row>
    <row r="19" spans="1:8" ht="14.4" x14ac:dyDescent="0.25">
      <c r="A19" s="40">
        <v>9</v>
      </c>
      <c r="B19" s="1" t="s">
        <v>37</v>
      </c>
      <c r="C19" s="6" t="s">
        <v>36</v>
      </c>
      <c r="D19" s="3" t="s">
        <v>11</v>
      </c>
      <c r="E19" s="4">
        <v>1</v>
      </c>
      <c r="F19" s="5"/>
      <c r="G19" s="41"/>
    </row>
    <row r="20" spans="1:8" ht="14.4" x14ac:dyDescent="0.25">
      <c r="A20" s="40">
        <v>10</v>
      </c>
      <c r="B20" s="1" t="s">
        <v>38</v>
      </c>
      <c r="C20" s="6" t="s">
        <v>39</v>
      </c>
      <c r="D20" s="3" t="s">
        <v>11</v>
      </c>
      <c r="E20" s="4">
        <f>Measurements!G47</f>
        <v>1</v>
      </c>
      <c r="F20" s="5"/>
      <c r="G20" s="41"/>
    </row>
    <row r="21" spans="1:8" ht="14.4" x14ac:dyDescent="0.25">
      <c r="A21" s="40">
        <v>12</v>
      </c>
      <c r="B21" s="1" t="s">
        <v>43</v>
      </c>
      <c r="C21" s="6" t="s">
        <v>44</v>
      </c>
      <c r="D21" s="3" t="s">
        <v>11</v>
      </c>
      <c r="E21" s="4">
        <f>Measurements!G42</f>
        <v>2</v>
      </c>
      <c r="F21" s="5"/>
      <c r="G21" s="41"/>
    </row>
    <row r="22" spans="1:8" ht="14.4" x14ac:dyDescent="0.25">
      <c r="A22" s="48" t="s">
        <v>84</v>
      </c>
      <c r="B22" s="9" t="s">
        <v>82</v>
      </c>
      <c r="C22" s="6"/>
      <c r="D22" s="3"/>
      <c r="E22" s="3"/>
      <c r="F22" s="5"/>
      <c r="G22" s="41"/>
    </row>
    <row r="23" spans="1:8" ht="15" customHeight="1" x14ac:dyDescent="0.25">
      <c r="A23" s="40">
        <v>1</v>
      </c>
      <c r="B23" s="53" t="s">
        <v>83</v>
      </c>
      <c r="C23" s="54"/>
      <c r="D23" s="3" t="s">
        <v>10</v>
      </c>
      <c r="E23" s="3">
        <v>1</v>
      </c>
      <c r="F23" s="5"/>
      <c r="G23" s="41"/>
    </row>
    <row r="24" spans="1:8" ht="13.8" x14ac:dyDescent="0.25">
      <c r="A24" s="55" t="s">
        <v>40</v>
      </c>
      <c r="B24" s="56"/>
      <c r="C24" s="56"/>
      <c r="D24" s="56"/>
      <c r="E24" s="56"/>
      <c r="F24" s="57"/>
      <c r="G24" s="43">
        <f>SUM(G5:G23)</f>
        <v>0</v>
      </c>
      <c r="H24" s="31"/>
    </row>
    <row r="25" spans="1:8" ht="15" customHeight="1" x14ac:dyDescent="0.3">
      <c r="A25" s="44"/>
      <c r="B25" s="58" t="s">
        <v>42</v>
      </c>
      <c r="C25" s="59"/>
      <c r="D25" s="59"/>
      <c r="E25" s="59"/>
      <c r="F25" s="59"/>
      <c r="G25" s="60"/>
    </row>
    <row r="26" spans="1:8" ht="15" customHeight="1" x14ac:dyDescent="0.3">
      <c r="A26" s="44"/>
      <c r="B26" s="58" t="s">
        <v>41</v>
      </c>
      <c r="C26" s="59"/>
      <c r="D26" s="59"/>
      <c r="E26" s="59"/>
      <c r="F26" s="59"/>
      <c r="G26" s="60"/>
    </row>
    <row r="27" spans="1:8" ht="12.75" customHeight="1" x14ac:dyDescent="0.25">
      <c r="A27" s="45"/>
      <c r="B27" s="61" t="s">
        <v>87</v>
      </c>
      <c r="C27" s="62"/>
      <c r="D27" s="62"/>
      <c r="E27" s="62"/>
      <c r="F27" s="62"/>
      <c r="G27" s="63"/>
    </row>
    <row r="28" spans="1:8" x14ac:dyDescent="0.25">
      <c r="A28" s="64" t="s">
        <v>88</v>
      </c>
      <c r="B28" s="64"/>
      <c r="C28" s="64"/>
    </row>
  </sheetData>
  <mergeCells count="2">
    <mergeCell ref="A1:G1"/>
    <mergeCell ref="A2:G2"/>
  </mergeCells>
  <pageMargins left="0.7" right="0.7" top="0.75" bottom="0.75" header="0.3" footer="0.3"/>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0"/>
  <sheetViews>
    <sheetView view="pageBreakPre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H27"/>
  <sheetViews>
    <sheetView topLeftCell="A8" zoomScale="85" zoomScaleNormal="85" workbookViewId="0">
      <selection activeCell="F22" sqref="F22: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140</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H27"/>
  <sheetViews>
    <sheetView topLeftCell="A10"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141</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H27"/>
  <sheetViews>
    <sheetView topLeftCell="A10"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142</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143</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H27"/>
  <sheetViews>
    <sheetView topLeftCell="A8" zoomScale="85" zoomScaleNormal="85" workbookViewId="0">
      <selection activeCell="F16" sqref="F16: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144</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7"/>
  <sheetViews>
    <sheetView zoomScale="85" zoomScaleNormal="85" workbookViewId="0">
      <selection activeCell="F5" sqref="F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96</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H27"/>
  <sheetViews>
    <sheetView topLeftCell="A10" zoomScale="85" zoomScaleNormal="85" workbookViewId="0">
      <selection activeCell="F16" sqref="F16: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146</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150</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145</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152</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151</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0"/>
  <sheetViews>
    <sheet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J50"/>
  <sheetViews>
    <sheetView tabSelected="1"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7"/>
  <sheetViews>
    <sheetView topLeftCell="A10" zoomScale="85" zoomScaleNormal="85" workbookViewId="0">
      <selection activeCell="F18" sqref="F18: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97</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0"/>
  <sheetViews>
    <sheet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7"/>
  <sheetViews>
    <sheetView topLeftCell="A10" zoomScale="85" zoomScaleNormal="85" workbookViewId="0">
      <selection activeCell="F16" sqref="F16: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98</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0"/>
  <sheetViews>
    <sheet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99</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0"/>
  <sheetViews>
    <sheet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148</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topLeftCell="A2" zoomScaleSheetLayoutView="100" workbookViewId="0">
      <selection activeCell="A26" sqref="A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0"/>
  <sheetViews>
    <sheet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7"/>
  <sheetViews>
    <sheetView topLeftCell="A7" zoomScale="85" zoomScaleNormal="85" workbookViewId="0">
      <selection activeCell="F16" sqref="F16: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100</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0"/>
  <sheetViews>
    <sheetView topLeftCell="B1" zoomScaleSheetLayoutView="100" workbookViewId="0">
      <selection activeCell="H29" sqref="H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7"/>
  <sheetViews>
    <sheetView topLeftCell="A11"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101</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50"/>
  <sheetViews>
    <sheetView topLeftCell="B1" zoomScaleSheetLayoutView="100" workbookViewId="0">
      <selection activeCell="H29" sqref="H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7"/>
  <sheetViews>
    <sheetView topLeftCell="A8" zoomScale="85" zoomScaleNormal="85" workbookViewId="0">
      <selection activeCell="F20" sqref="F20: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102</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0"/>
  <sheetViews>
    <sheetView topLeftCell="B1" zoomScaleSheetLayoutView="100" workbookViewId="0">
      <selection activeCell="H29" sqref="H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103</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50"/>
  <sheetViews>
    <sheetView topLeftCell="B1" zoomScaleSheetLayoutView="100" workbookViewId="0">
      <selection activeCell="G29" sqref="G28:G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69" t="s">
        <v>104</v>
      </c>
      <c r="B2" s="69"/>
      <c r="C2" s="69"/>
      <c r="D2" s="69"/>
      <c r="E2" s="69"/>
      <c r="F2" s="69"/>
      <c r="G2" s="69"/>
    </row>
    <row r="3" spans="1:8" s="50" customFormat="1" ht="18" customHeight="1" x14ac:dyDescent="0.25">
      <c r="A3" s="65"/>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topLeftCell="A2" zoomScale="85" zoomScaleNormal="85" workbookViewId="0">
      <selection activeCell="J13" sqref="J13"/>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7" s="32" customFormat="1" ht="22.5" customHeight="1" x14ac:dyDescent="0.25">
      <c r="A1" s="68" t="s">
        <v>91</v>
      </c>
      <c r="B1" s="68"/>
      <c r="C1" s="68"/>
      <c r="D1" s="68"/>
      <c r="E1" s="68"/>
      <c r="F1" s="68"/>
      <c r="G1" s="68"/>
    </row>
    <row r="2" spans="1:7" s="50" customFormat="1" ht="30.75" customHeight="1" x14ac:dyDescent="0.25">
      <c r="A2" s="69" t="s">
        <v>147</v>
      </c>
      <c r="B2" s="69"/>
      <c r="C2" s="69"/>
      <c r="D2" s="69"/>
      <c r="E2" s="69"/>
      <c r="F2" s="69"/>
      <c r="G2" s="69"/>
    </row>
    <row r="3" spans="1:7" ht="27.6" x14ac:dyDescent="0.25">
      <c r="A3" s="33" t="s">
        <v>0</v>
      </c>
      <c r="B3" s="46" t="s">
        <v>1</v>
      </c>
      <c r="C3" s="46" t="s">
        <v>2</v>
      </c>
      <c r="D3" s="33" t="s">
        <v>3</v>
      </c>
      <c r="E3" s="34" t="s">
        <v>4</v>
      </c>
      <c r="F3" s="35" t="s">
        <v>5</v>
      </c>
      <c r="G3" s="47" t="s">
        <v>6</v>
      </c>
    </row>
    <row r="4" spans="1:7" ht="15" customHeight="1" x14ac:dyDescent="0.3">
      <c r="A4" s="49" t="s">
        <v>7</v>
      </c>
      <c r="B4" s="76" t="s">
        <v>8</v>
      </c>
      <c r="C4" s="52"/>
      <c r="D4" s="36"/>
      <c r="E4" s="37"/>
      <c r="F4" s="38">
        <v>1</v>
      </c>
      <c r="G4" s="39"/>
    </row>
    <row r="5" spans="1:7" ht="43.2" x14ac:dyDescent="0.25">
      <c r="A5" s="40">
        <v>1</v>
      </c>
      <c r="B5" s="1" t="s">
        <v>13</v>
      </c>
      <c r="C5" s="2" t="s">
        <v>85</v>
      </c>
      <c r="D5" s="3" t="s">
        <v>14</v>
      </c>
      <c r="E5" s="4">
        <v>1</v>
      </c>
      <c r="F5" s="5"/>
      <c r="G5" s="41"/>
    </row>
    <row r="6" spans="1:7" ht="14.4" x14ac:dyDescent="0.25">
      <c r="A6" s="40">
        <v>2</v>
      </c>
      <c r="B6" s="1" t="s">
        <v>15</v>
      </c>
      <c r="C6" s="2" t="s">
        <v>81</v>
      </c>
      <c r="D6" s="29" t="s">
        <v>9</v>
      </c>
      <c r="E6" s="4">
        <v>3</v>
      </c>
      <c r="F6" s="5"/>
      <c r="G6" s="41"/>
    </row>
    <row r="7" spans="1:7" ht="14.4" x14ac:dyDescent="0.25">
      <c r="A7" s="40">
        <v>3</v>
      </c>
      <c r="B7" s="1" t="s">
        <v>16</v>
      </c>
      <c r="C7" s="1" t="s">
        <v>17</v>
      </c>
      <c r="D7" s="29" t="s">
        <v>18</v>
      </c>
      <c r="E7" s="4">
        <v>2</v>
      </c>
      <c r="F7" s="5"/>
      <c r="G7" s="41"/>
    </row>
    <row r="8" spans="1:7" ht="14.4" x14ac:dyDescent="0.25">
      <c r="A8" s="40">
        <v>4</v>
      </c>
      <c r="B8" s="1" t="s">
        <v>19</v>
      </c>
      <c r="C8" s="1" t="s">
        <v>17</v>
      </c>
      <c r="D8" s="29" t="s">
        <v>18</v>
      </c>
      <c r="E8" s="4">
        <v>2</v>
      </c>
      <c r="F8" s="5"/>
      <c r="G8" s="41"/>
    </row>
    <row r="9" spans="1:7" ht="43.2" x14ac:dyDescent="0.25">
      <c r="A9" s="40">
        <v>5</v>
      </c>
      <c r="B9" s="1" t="s">
        <v>20</v>
      </c>
      <c r="C9" s="2" t="s">
        <v>21</v>
      </c>
      <c r="D9" s="3" t="s">
        <v>10</v>
      </c>
      <c r="E9" s="4">
        <v>1</v>
      </c>
      <c r="F9" s="5"/>
      <c r="G9" s="41"/>
    </row>
    <row r="10" spans="1:7" ht="15" customHeight="1" x14ac:dyDescent="0.25">
      <c r="A10" s="49" t="s">
        <v>22</v>
      </c>
      <c r="B10" s="76" t="s">
        <v>80</v>
      </c>
      <c r="C10" s="52"/>
      <c r="D10" s="3"/>
      <c r="E10" s="4"/>
      <c r="F10" s="5"/>
      <c r="G10" s="42"/>
    </row>
    <row r="11" spans="1:7" ht="43.2" x14ac:dyDescent="0.25">
      <c r="A11" s="40">
        <v>1</v>
      </c>
      <c r="B11" s="7" t="s">
        <v>23</v>
      </c>
      <c r="C11" s="6" t="s">
        <v>24</v>
      </c>
      <c r="D11" s="3" t="s">
        <v>12</v>
      </c>
      <c r="E11" s="4">
        <f>Measurements!H10</f>
        <v>12.75</v>
      </c>
      <c r="F11" s="5"/>
      <c r="G11" s="41"/>
    </row>
    <row r="12" spans="1:7" ht="28.8" x14ac:dyDescent="0.25">
      <c r="A12" s="40">
        <v>2</v>
      </c>
      <c r="B12" s="1" t="s">
        <v>25</v>
      </c>
      <c r="C12" s="6" t="s">
        <v>26</v>
      </c>
      <c r="D12" s="3" t="s">
        <v>11</v>
      </c>
      <c r="E12" s="4">
        <f>Measurements!H16</f>
        <v>9.4375</v>
      </c>
      <c r="F12" s="5"/>
      <c r="G12" s="41"/>
    </row>
    <row r="13" spans="1:7" ht="100.8" x14ac:dyDescent="0.25">
      <c r="A13" s="40">
        <v>3</v>
      </c>
      <c r="B13" s="1" t="s">
        <v>27</v>
      </c>
      <c r="C13" s="8" t="s">
        <v>28</v>
      </c>
      <c r="D13" s="3" t="s">
        <v>12</v>
      </c>
      <c r="E13" s="4">
        <f>Measurements!H30</f>
        <v>7.625</v>
      </c>
      <c r="F13" s="5"/>
      <c r="G13" s="41"/>
    </row>
    <row r="14" spans="1:7" ht="28.8" x14ac:dyDescent="0.25">
      <c r="A14" s="40">
        <v>4</v>
      </c>
      <c r="B14" s="7" t="s">
        <v>29</v>
      </c>
      <c r="C14" s="6" t="s">
        <v>30</v>
      </c>
      <c r="D14" s="3" t="s">
        <v>12</v>
      </c>
      <c r="E14" s="4">
        <f>Measurements!H23</f>
        <v>37.6875</v>
      </c>
      <c r="F14" s="5"/>
      <c r="G14" s="41"/>
    </row>
    <row r="15" spans="1:7" ht="57.6" x14ac:dyDescent="0.25">
      <c r="A15" s="40">
        <v>5</v>
      </c>
      <c r="B15" s="1" t="s">
        <v>31</v>
      </c>
      <c r="C15" s="8" t="s">
        <v>32</v>
      </c>
      <c r="D15" s="3" t="s">
        <v>45</v>
      </c>
      <c r="E15" s="4">
        <f>Measurements!G38</f>
        <v>74</v>
      </c>
      <c r="F15" s="5"/>
      <c r="G15" s="41"/>
    </row>
    <row r="16" spans="1:7" ht="28.8" x14ac:dyDescent="0.25">
      <c r="A16" s="40">
        <v>6</v>
      </c>
      <c r="B16" s="7" t="s">
        <v>89</v>
      </c>
      <c r="C16" s="6" t="s">
        <v>86</v>
      </c>
      <c r="D16" s="3" t="s">
        <v>10</v>
      </c>
      <c r="E16" s="4">
        <v>1</v>
      </c>
      <c r="F16" s="5"/>
      <c r="G16" s="41"/>
    </row>
    <row r="17" spans="1:8" ht="14.4" x14ac:dyDescent="0.25">
      <c r="A17" s="40">
        <v>7</v>
      </c>
      <c r="B17" s="1" t="s">
        <v>33</v>
      </c>
      <c r="C17" s="6" t="s">
        <v>34</v>
      </c>
      <c r="D17" s="3" t="s">
        <v>9</v>
      </c>
      <c r="E17" s="4">
        <f>Measurements!D45</f>
        <v>10</v>
      </c>
      <c r="F17" s="5"/>
      <c r="G17" s="41"/>
    </row>
    <row r="18" spans="1:8" ht="14.4" x14ac:dyDescent="0.25">
      <c r="A18" s="40">
        <v>8</v>
      </c>
      <c r="B18" s="1" t="s">
        <v>35</v>
      </c>
      <c r="C18" s="6" t="s">
        <v>36</v>
      </c>
      <c r="D18" s="3" t="s">
        <v>11</v>
      </c>
      <c r="E18" s="4">
        <f>Measurements!G46</f>
        <v>2</v>
      </c>
      <c r="F18" s="5"/>
      <c r="G18" s="41"/>
    </row>
    <row r="19" spans="1:8" ht="14.4" x14ac:dyDescent="0.25">
      <c r="A19" s="40">
        <v>9</v>
      </c>
      <c r="B19" s="1" t="s">
        <v>37</v>
      </c>
      <c r="C19" s="6" t="s">
        <v>36</v>
      </c>
      <c r="D19" s="3" t="s">
        <v>11</v>
      </c>
      <c r="E19" s="4">
        <v>1</v>
      </c>
      <c r="F19" s="5"/>
      <c r="G19" s="41"/>
    </row>
    <row r="20" spans="1:8" ht="14.4" x14ac:dyDescent="0.25">
      <c r="A20" s="40">
        <v>10</v>
      </c>
      <c r="B20" s="1" t="s">
        <v>38</v>
      </c>
      <c r="C20" s="6" t="s">
        <v>39</v>
      </c>
      <c r="D20" s="3" t="s">
        <v>11</v>
      </c>
      <c r="E20" s="4">
        <f>Measurements!G47</f>
        <v>1</v>
      </c>
      <c r="F20" s="5"/>
      <c r="G20" s="41"/>
    </row>
    <row r="21" spans="1:8" ht="14.4" x14ac:dyDescent="0.25">
      <c r="A21" s="40">
        <v>12</v>
      </c>
      <c r="B21" s="1" t="s">
        <v>43</v>
      </c>
      <c r="C21" s="6" t="s">
        <v>44</v>
      </c>
      <c r="D21" s="3" t="s">
        <v>11</v>
      </c>
      <c r="E21" s="4">
        <f>Measurements!G42</f>
        <v>2</v>
      </c>
      <c r="F21" s="5"/>
      <c r="G21" s="41"/>
    </row>
    <row r="22" spans="1:8" ht="14.4" x14ac:dyDescent="0.25">
      <c r="A22" s="48" t="s">
        <v>84</v>
      </c>
      <c r="B22" s="9" t="s">
        <v>82</v>
      </c>
      <c r="C22" s="6"/>
      <c r="D22" s="3"/>
      <c r="E22" s="3"/>
      <c r="F22" s="5"/>
      <c r="G22" s="41"/>
    </row>
    <row r="23" spans="1:8" ht="22.8" customHeight="1" x14ac:dyDescent="0.25">
      <c r="A23" s="40">
        <v>1</v>
      </c>
      <c r="B23" s="53" t="s">
        <v>83</v>
      </c>
      <c r="C23" s="54"/>
      <c r="D23" s="3" t="s">
        <v>10</v>
      </c>
      <c r="E23" s="3">
        <v>1</v>
      </c>
      <c r="F23" s="5"/>
      <c r="G23" s="41"/>
    </row>
    <row r="24" spans="1:8" ht="13.8" x14ac:dyDescent="0.25">
      <c r="A24" s="55" t="s">
        <v>40</v>
      </c>
      <c r="B24" s="56"/>
      <c r="C24" s="56"/>
      <c r="D24" s="56"/>
      <c r="E24" s="56"/>
      <c r="F24" s="57"/>
      <c r="G24" s="43">
        <f>SUM(G5:G23)</f>
        <v>0</v>
      </c>
      <c r="H24" s="31"/>
    </row>
    <row r="25" spans="1:8" ht="15" customHeight="1" x14ac:dyDescent="0.3">
      <c r="A25" s="44"/>
      <c r="B25" s="58" t="s">
        <v>42</v>
      </c>
      <c r="C25" s="59"/>
      <c r="D25" s="59"/>
      <c r="E25" s="59"/>
      <c r="F25" s="59"/>
      <c r="G25" s="60"/>
    </row>
    <row r="26" spans="1:8" ht="15" customHeight="1" x14ac:dyDescent="0.3">
      <c r="A26" s="44"/>
      <c r="B26" s="58" t="s">
        <v>41</v>
      </c>
      <c r="C26" s="59"/>
      <c r="D26" s="59"/>
      <c r="E26" s="59"/>
      <c r="F26" s="59"/>
      <c r="G26" s="60"/>
    </row>
    <row r="27" spans="1:8" ht="12.75" customHeight="1" x14ac:dyDescent="0.25">
      <c r="A27" s="45"/>
      <c r="B27" s="61" t="s">
        <v>87</v>
      </c>
      <c r="C27" s="62"/>
      <c r="D27" s="62"/>
      <c r="E27" s="62"/>
      <c r="F27" s="62"/>
      <c r="G27" s="63"/>
    </row>
    <row r="28" spans="1:8" x14ac:dyDescent="0.25">
      <c r="A28" s="64" t="s">
        <v>88</v>
      </c>
      <c r="B28" s="64"/>
      <c r="C28" s="64"/>
    </row>
  </sheetData>
  <mergeCells count="2">
    <mergeCell ref="A1:G1"/>
    <mergeCell ref="A2:G2"/>
  </mergeCells>
  <pageMargins left="0.7" right="0.7" top="0.75" bottom="0.75" header="0.3" footer="0.3"/>
  <pageSetup scale="7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0"/>
  <sheetViews>
    <sheetView topLeftCell="B2" zoomScaleSheetLayoutView="100" workbookViewId="0">
      <selection activeCell="G28" sqref="G28:G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105</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50"/>
  <sheetViews>
    <sheetView topLeftCell="B1" zoomScaleSheetLayoutView="100" workbookViewId="0">
      <selection activeCell="G28" sqref="G28:G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7"/>
  <sheetViews>
    <sheetView topLeftCell="A11"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106</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50"/>
  <sheetViews>
    <sheetView topLeftCell="B1" zoomScaleSheetLayoutView="100" workbookViewId="0">
      <selection activeCell="G28" sqref="G28:G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107</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50"/>
  <sheetViews>
    <sheetView topLeftCell="B1" zoomScaleSheetLayoutView="100" workbookViewId="0">
      <selection activeCell="G29" sqref="G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7"/>
  <sheetViews>
    <sheetView topLeftCell="A10" zoomScale="85" zoomScaleNormal="85" workbookViewId="0">
      <selection activeCell="F14" sqref="F14: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108</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50"/>
  <sheetViews>
    <sheetView topLeftCell="B1" zoomScaleSheetLayoutView="100" workbookViewId="0">
      <selection activeCell="G29" sqref="G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27"/>
  <sheetViews>
    <sheetView topLeftCell="A7" zoomScale="85" zoomScaleNormal="85" workbookViewId="0">
      <selection activeCell="F13" sqref="F13: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109</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50"/>
  <sheetViews>
    <sheet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50"/>
  <sheetViews>
    <sheetView topLeftCell="B1" zoomScaleSheetLayoutView="100" workbookViewId="0">
      <selection activeCell="J22" sqref="J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110</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50"/>
  <sheetViews>
    <sheetView topLeftCell="B1" zoomScaleSheetLayoutView="100" workbookViewId="0">
      <selection activeCell="J22" sqref="J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27"/>
  <sheetViews>
    <sheetView topLeftCell="A11" zoomScale="85" zoomScaleNormal="85" workbookViewId="0">
      <selection activeCell="F14" sqref="F14: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111</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50"/>
  <sheetViews>
    <sheetView topLeftCell="B1" zoomScaleSheetLayoutView="100" workbookViewId="0">
      <selection activeCell="J22" sqref="J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27"/>
  <sheetViews>
    <sheetView topLeftCell="A8" zoomScale="85" zoomScaleNormal="85" workbookViewId="0">
      <selection activeCell="F22" sqref="F22: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112</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50"/>
  <sheetViews>
    <sheetView topLeftCell="B1" zoomScaleSheetLayoutView="100" workbookViewId="0">
      <selection activeCell="O29" sqref="O29:O30"/>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114</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50"/>
  <sheetViews>
    <sheetView topLeftCell="B1" zoomScaleSheetLayoutView="100" workbookViewId="0">
      <selection activeCell="L31" sqref="L31: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27"/>
  <sheetViews>
    <sheetView topLeftCell="A7" zoomScale="85" zoomScaleNormal="85" workbookViewId="0">
      <selection activeCell="F13" sqref="F13: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115</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zoomScale="85" zoomScaleNormal="85" workbookViewId="0">
      <selection activeCell="F5" sqref="F5:G23"/>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7" s="32" customFormat="1" ht="24" customHeight="1" x14ac:dyDescent="0.25">
      <c r="A1" s="68" t="s">
        <v>91</v>
      </c>
      <c r="B1" s="68"/>
      <c r="C1" s="68"/>
      <c r="D1" s="68"/>
      <c r="E1" s="68"/>
      <c r="F1" s="68"/>
      <c r="G1" s="68"/>
    </row>
    <row r="2" spans="1:7" s="50" customFormat="1" ht="24.75" customHeight="1" x14ac:dyDescent="0.25">
      <c r="A2" s="69" t="s">
        <v>93</v>
      </c>
      <c r="B2" s="69"/>
      <c r="C2" s="69"/>
      <c r="D2" s="69"/>
      <c r="E2" s="69"/>
      <c r="F2" s="69"/>
      <c r="G2" s="69"/>
    </row>
    <row r="3" spans="1:7" ht="27.6" x14ac:dyDescent="0.25">
      <c r="A3" s="33" t="s">
        <v>0</v>
      </c>
      <c r="B3" s="46" t="s">
        <v>1</v>
      </c>
      <c r="C3" s="46" t="s">
        <v>2</v>
      </c>
      <c r="D3" s="33" t="s">
        <v>3</v>
      </c>
      <c r="E3" s="34" t="s">
        <v>4</v>
      </c>
      <c r="F3" s="35" t="s">
        <v>5</v>
      </c>
      <c r="G3" s="47" t="s">
        <v>6</v>
      </c>
    </row>
    <row r="4" spans="1:7" ht="15" customHeight="1" x14ac:dyDescent="0.3">
      <c r="A4" s="49" t="s">
        <v>7</v>
      </c>
      <c r="B4" s="51" t="s">
        <v>8</v>
      </c>
      <c r="C4" s="52"/>
      <c r="D4" s="36"/>
      <c r="E4" s="37"/>
      <c r="F4" s="38">
        <v>1</v>
      </c>
      <c r="G4" s="39"/>
    </row>
    <row r="5" spans="1:7" ht="14.4" x14ac:dyDescent="0.25">
      <c r="A5" s="40">
        <v>1</v>
      </c>
      <c r="B5" s="1" t="s">
        <v>13</v>
      </c>
      <c r="C5" s="2" t="s">
        <v>90</v>
      </c>
      <c r="D5" s="3" t="s">
        <v>14</v>
      </c>
      <c r="E5" s="4">
        <v>1</v>
      </c>
      <c r="F5" s="5"/>
      <c r="G5" s="41"/>
    </row>
    <row r="6" spans="1:7" ht="14.4" x14ac:dyDescent="0.25">
      <c r="A6" s="40">
        <v>2</v>
      </c>
      <c r="B6" s="1" t="s">
        <v>15</v>
      </c>
      <c r="C6" s="2" t="s">
        <v>81</v>
      </c>
      <c r="D6" s="29" t="s">
        <v>9</v>
      </c>
      <c r="E6" s="4">
        <v>3</v>
      </c>
      <c r="F6" s="5"/>
      <c r="G6" s="41"/>
    </row>
    <row r="7" spans="1:7" ht="14.4" x14ac:dyDescent="0.25">
      <c r="A7" s="40">
        <v>3</v>
      </c>
      <c r="B7" s="1" t="s">
        <v>16</v>
      </c>
      <c r="C7" s="1" t="s">
        <v>17</v>
      </c>
      <c r="D7" s="29" t="s">
        <v>18</v>
      </c>
      <c r="E7" s="4">
        <v>2</v>
      </c>
      <c r="F7" s="5"/>
      <c r="G7" s="41"/>
    </row>
    <row r="8" spans="1:7" ht="14.4" x14ac:dyDescent="0.25">
      <c r="A8" s="40">
        <v>4</v>
      </c>
      <c r="B8" s="1" t="s">
        <v>19</v>
      </c>
      <c r="C8" s="1" t="s">
        <v>17</v>
      </c>
      <c r="D8" s="29" t="s">
        <v>18</v>
      </c>
      <c r="E8" s="4">
        <v>2</v>
      </c>
      <c r="F8" s="5"/>
      <c r="G8" s="41"/>
    </row>
    <row r="9" spans="1:7" ht="43.2" x14ac:dyDescent="0.25">
      <c r="A9" s="40">
        <v>5</v>
      </c>
      <c r="B9" s="1" t="s">
        <v>20</v>
      </c>
      <c r="C9" s="2" t="s">
        <v>21</v>
      </c>
      <c r="D9" s="3" t="s">
        <v>10</v>
      </c>
      <c r="E9" s="4">
        <v>1</v>
      </c>
      <c r="F9" s="5"/>
      <c r="G9" s="41"/>
    </row>
    <row r="10" spans="1:7" ht="15" customHeight="1" x14ac:dyDescent="0.25">
      <c r="A10" s="49" t="s">
        <v>22</v>
      </c>
      <c r="B10" s="51" t="s">
        <v>80</v>
      </c>
      <c r="C10" s="52"/>
      <c r="D10" s="3"/>
      <c r="E10" s="4"/>
      <c r="F10" s="5"/>
      <c r="G10" s="42"/>
    </row>
    <row r="11" spans="1:7" ht="43.2" x14ac:dyDescent="0.25">
      <c r="A11" s="40">
        <v>1</v>
      </c>
      <c r="B11" s="7" t="s">
        <v>23</v>
      </c>
      <c r="C11" s="6" t="s">
        <v>24</v>
      </c>
      <c r="D11" s="3" t="s">
        <v>12</v>
      </c>
      <c r="E11" s="4">
        <f>Measurements!H10</f>
        <v>12.75</v>
      </c>
      <c r="F11" s="5"/>
      <c r="G11" s="41"/>
    </row>
    <row r="12" spans="1:7" ht="28.8" x14ac:dyDescent="0.25">
      <c r="A12" s="40">
        <v>2</v>
      </c>
      <c r="B12" s="1" t="s">
        <v>25</v>
      </c>
      <c r="C12" s="6" t="s">
        <v>26</v>
      </c>
      <c r="D12" s="3" t="s">
        <v>11</v>
      </c>
      <c r="E12" s="4">
        <f>Measurements!H16</f>
        <v>9.4375</v>
      </c>
      <c r="F12" s="5"/>
      <c r="G12" s="41"/>
    </row>
    <row r="13" spans="1:7" ht="100.8" x14ac:dyDescent="0.25">
      <c r="A13" s="40">
        <v>3</v>
      </c>
      <c r="B13" s="1" t="s">
        <v>27</v>
      </c>
      <c r="C13" s="8" t="s">
        <v>28</v>
      </c>
      <c r="D13" s="3" t="s">
        <v>12</v>
      </c>
      <c r="E13" s="4">
        <f>Measurements!H30</f>
        <v>7.625</v>
      </c>
      <c r="F13" s="5"/>
      <c r="G13" s="41"/>
    </row>
    <row r="14" spans="1:7" ht="28.8" x14ac:dyDescent="0.25">
      <c r="A14" s="40">
        <v>4</v>
      </c>
      <c r="B14" s="7" t="s">
        <v>29</v>
      </c>
      <c r="C14" s="6" t="s">
        <v>30</v>
      </c>
      <c r="D14" s="3" t="s">
        <v>12</v>
      </c>
      <c r="E14" s="4">
        <f>Measurements!H23</f>
        <v>37.6875</v>
      </c>
      <c r="F14" s="5"/>
      <c r="G14" s="41"/>
    </row>
    <row r="15" spans="1:7" ht="57.6" x14ac:dyDescent="0.25">
      <c r="A15" s="40">
        <v>5</v>
      </c>
      <c r="B15" s="1" t="s">
        <v>31</v>
      </c>
      <c r="C15" s="8" t="s">
        <v>32</v>
      </c>
      <c r="D15" s="3" t="s">
        <v>45</v>
      </c>
      <c r="E15" s="4">
        <f>Measurements!G38</f>
        <v>74</v>
      </c>
      <c r="F15" s="5"/>
      <c r="G15" s="41"/>
    </row>
    <row r="16" spans="1:7" ht="28.8" x14ac:dyDescent="0.25">
      <c r="A16" s="40">
        <v>6</v>
      </c>
      <c r="B16" s="7" t="s">
        <v>89</v>
      </c>
      <c r="C16" s="6" t="s">
        <v>86</v>
      </c>
      <c r="D16" s="3" t="s">
        <v>10</v>
      </c>
      <c r="E16" s="4">
        <v>1</v>
      </c>
      <c r="F16" s="5"/>
      <c r="G16" s="41"/>
    </row>
    <row r="17" spans="1:8" ht="14.4" x14ac:dyDescent="0.25">
      <c r="A17" s="40">
        <v>7</v>
      </c>
      <c r="B17" s="1" t="s">
        <v>33</v>
      </c>
      <c r="C17" s="6" t="s">
        <v>34</v>
      </c>
      <c r="D17" s="3" t="s">
        <v>9</v>
      </c>
      <c r="E17" s="4">
        <f>Measurements!D45</f>
        <v>10</v>
      </c>
      <c r="F17" s="5"/>
      <c r="G17" s="41"/>
    </row>
    <row r="18" spans="1:8" ht="14.4" x14ac:dyDescent="0.25">
      <c r="A18" s="40">
        <v>8</v>
      </c>
      <c r="B18" s="1" t="s">
        <v>35</v>
      </c>
      <c r="C18" s="6" t="s">
        <v>36</v>
      </c>
      <c r="D18" s="3" t="s">
        <v>11</v>
      </c>
      <c r="E18" s="4">
        <f>Measurements!G46</f>
        <v>2</v>
      </c>
      <c r="F18" s="5"/>
      <c r="G18" s="41"/>
    </row>
    <row r="19" spans="1:8" ht="14.4" x14ac:dyDescent="0.25">
      <c r="A19" s="40">
        <v>9</v>
      </c>
      <c r="B19" s="1" t="s">
        <v>37</v>
      </c>
      <c r="C19" s="6" t="s">
        <v>36</v>
      </c>
      <c r="D19" s="3" t="s">
        <v>11</v>
      </c>
      <c r="E19" s="4">
        <v>1</v>
      </c>
      <c r="F19" s="5"/>
      <c r="G19" s="41"/>
    </row>
    <row r="20" spans="1:8" ht="14.4" x14ac:dyDescent="0.25">
      <c r="A20" s="40">
        <v>10</v>
      </c>
      <c r="B20" s="1" t="s">
        <v>38</v>
      </c>
      <c r="C20" s="6" t="s">
        <v>39</v>
      </c>
      <c r="D20" s="3" t="s">
        <v>11</v>
      </c>
      <c r="E20" s="4">
        <f>Measurements!G47</f>
        <v>1</v>
      </c>
      <c r="F20" s="5"/>
      <c r="G20" s="41"/>
    </row>
    <row r="21" spans="1:8" ht="14.4" x14ac:dyDescent="0.25">
      <c r="A21" s="40">
        <v>12</v>
      </c>
      <c r="B21" s="1" t="s">
        <v>43</v>
      </c>
      <c r="C21" s="6" t="s">
        <v>44</v>
      </c>
      <c r="D21" s="3" t="s">
        <v>11</v>
      </c>
      <c r="E21" s="4">
        <f>Measurements!G42</f>
        <v>2</v>
      </c>
      <c r="F21" s="5"/>
      <c r="G21" s="41"/>
    </row>
    <row r="22" spans="1:8" ht="14.4" x14ac:dyDescent="0.25">
      <c r="A22" s="48" t="s">
        <v>84</v>
      </c>
      <c r="B22" s="9" t="s">
        <v>82</v>
      </c>
      <c r="C22" s="6"/>
      <c r="D22" s="3"/>
      <c r="E22" s="3"/>
      <c r="F22" s="5"/>
      <c r="G22" s="41"/>
    </row>
    <row r="23" spans="1:8" ht="15" customHeight="1" x14ac:dyDescent="0.25">
      <c r="A23" s="40">
        <v>1</v>
      </c>
      <c r="B23" s="53" t="s">
        <v>83</v>
      </c>
      <c r="C23" s="54"/>
      <c r="D23" s="3" t="s">
        <v>10</v>
      </c>
      <c r="E23" s="3">
        <v>1</v>
      </c>
      <c r="F23" s="5"/>
      <c r="G23" s="41"/>
    </row>
    <row r="24" spans="1:8" ht="13.8" x14ac:dyDescent="0.25">
      <c r="A24" s="55" t="s">
        <v>40</v>
      </c>
      <c r="B24" s="56"/>
      <c r="C24" s="56"/>
      <c r="D24" s="56"/>
      <c r="E24" s="56"/>
      <c r="F24" s="57"/>
      <c r="G24" s="43">
        <f>SUM(G5:G23)</f>
        <v>0</v>
      </c>
      <c r="H24" s="31"/>
    </row>
    <row r="25" spans="1:8" ht="15" customHeight="1" x14ac:dyDescent="0.3">
      <c r="A25" s="44"/>
      <c r="B25" s="58" t="s">
        <v>42</v>
      </c>
      <c r="C25" s="59"/>
      <c r="D25" s="59"/>
      <c r="E25" s="59"/>
      <c r="F25" s="59"/>
      <c r="G25" s="60"/>
    </row>
    <row r="26" spans="1:8" ht="15" customHeight="1" x14ac:dyDescent="0.3">
      <c r="A26" s="44"/>
      <c r="B26" s="58" t="s">
        <v>41</v>
      </c>
      <c r="C26" s="59"/>
      <c r="D26" s="59"/>
      <c r="E26" s="59"/>
      <c r="F26" s="59"/>
      <c r="G26" s="60"/>
    </row>
    <row r="27" spans="1:8" ht="12.75" customHeight="1" x14ac:dyDescent="0.25">
      <c r="A27" s="45"/>
      <c r="B27" s="61" t="s">
        <v>87</v>
      </c>
      <c r="C27" s="62"/>
      <c r="D27" s="62"/>
      <c r="E27" s="62"/>
      <c r="F27" s="62"/>
      <c r="G27" s="63"/>
    </row>
    <row r="28" spans="1:8" x14ac:dyDescent="0.25">
      <c r="A28" s="64" t="s">
        <v>88</v>
      </c>
      <c r="B28" s="64"/>
      <c r="C28" s="64"/>
    </row>
  </sheetData>
  <mergeCells count="2">
    <mergeCell ref="A1:G1"/>
    <mergeCell ref="A2:G2"/>
  </mergeCells>
  <pageMargins left="0.7" right="0.7" top="0.75" bottom="0.75" header="0.3" footer="0.3"/>
  <pageSetup scale="7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50"/>
  <sheetViews>
    <sheetView topLeftCell="B1" zoomScaleSheetLayoutView="100" workbookViewId="0">
      <selection activeCell="N25" sqref="N25"/>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27"/>
  <sheetViews>
    <sheetView topLeftCell="A10" zoomScale="85" zoomScaleNormal="85" workbookViewId="0">
      <selection activeCell="F22" sqref="F22: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116</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50"/>
  <sheetViews>
    <sheetView topLeftCell="B1" zoomScaleSheetLayoutView="100" workbookViewId="0">
      <selection activeCell="M25" sqref="M24:M25"/>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27"/>
  <sheetViews>
    <sheetView topLeftCell="A7" zoomScale="85" zoomScaleNormal="85" workbookViewId="0">
      <selection activeCell="F14" sqref="F14: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117</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50"/>
  <sheetViews>
    <sheetView topLeftCell="B1" zoomScaleSheetLayoutView="100" workbookViewId="0">
      <selection activeCell="M20" sqref="M20"/>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118</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J50"/>
  <sheetViews>
    <sheetView topLeftCell="B1" zoomScaleSheetLayoutView="100" workbookViewId="0">
      <selection activeCell="M20" sqref="M20"/>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119</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27"/>
  <sheetViews>
    <sheetView topLeftCell="A10" zoomScale="85" zoomScaleNormal="85" workbookViewId="0">
      <selection activeCell="F16" sqref="F16: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120</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view="pageBreakPre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121</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122</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H27"/>
  <sheetViews>
    <sheetView topLeftCell="A11"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123</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124</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H27"/>
  <sheetViews>
    <sheetView topLeftCell="A8" zoomScale="85" zoomScaleNormal="85" workbookViewId="0">
      <selection activeCell="F22" sqref="F22: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125</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topLeftCell="A2" zoomScale="85" zoomScaleNormal="85" workbookViewId="0">
      <selection activeCell="F5" sqref="F5:G23"/>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7" s="32" customFormat="1" ht="27" customHeight="1" x14ac:dyDescent="0.25">
      <c r="A1" s="68" t="s">
        <v>91</v>
      </c>
      <c r="B1" s="68"/>
      <c r="C1" s="68"/>
      <c r="D1" s="68"/>
      <c r="E1" s="68"/>
      <c r="F1" s="68"/>
      <c r="G1" s="68"/>
    </row>
    <row r="2" spans="1:7" s="50" customFormat="1" ht="24.75" customHeight="1" x14ac:dyDescent="0.25">
      <c r="A2" s="69" t="s">
        <v>94</v>
      </c>
      <c r="B2" s="69"/>
      <c r="C2" s="69"/>
      <c r="D2" s="69"/>
      <c r="E2" s="69"/>
      <c r="F2" s="69"/>
      <c r="G2" s="69"/>
    </row>
    <row r="3" spans="1:7" ht="27.6" x14ac:dyDescent="0.25">
      <c r="A3" s="33" t="s">
        <v>0</v>
      </c>
      <c r="B3" s="46" t="s">
        <v>1</v>
      </c>
      <c r="C3" s="46" t="s">
        <v>2</v>
      </c>
      <c r="D3" s="33" t="s">
        <v>3</v>
      </c>
      <c r="E3" s="34" t="s">
        <v>4</v>
      </c>
      <c r="F3" s="35" t="s">
        <v>5</v>
      </c>
      <c r="G3" s="47" t="s">
        <v>6</v>
      </c>
    </row>
    <row r="4" spans="1:7" ht="15" customHeight="1" x14ac:dyDescent="0.3">
      <c r="A4" s="49" t="s">
        <v>7</v>
      </c>
      <c r="B4" s="51" t="s">
        <v>8</v>
      </c>
      <c r="C4" s="52"/>
      <c r="D4" s="36"/>
      <c r="E4" s="37"/>
      <c r="F4" s="38">
        <v>1</v>
      </c>
      <c r="G4" s="39"/>
    </row>
    <row r="5" spans="1:7" ht="43.2" x14ac:dyDescent="0.25">
      <c r="A5" s="40">
        <v>1</v>
      </c>
      <c r="B5" s="1" t="s">
        <v>13</v>
      </c>
      <c r="C5" s="2" t="s">
        <v>85</v>
      </c>
      <c r="D5" s="3" t="s">
        <v>14</v>
      </c>
      <c r="E5" s="4">
        <v>1</v>
      </c>
      <c r="F5" s="5"/>
      <c r="G5" s="41"/>
    </row>
    <row r="6" spans="1:7" ht="14.4" x14ac:dyDescent="0.25">
      <c r="A6" s="40">
        <v>2</v>
      </c>
      <c r="B6" s="1" t="s">
        <v>15</v>
      </c>
      <c r="C6" s="2" t="s">
        <v>81</v>
      </c>
      <c r="D6" s="29" t="s">
        <v>9</v>
      </c>
      <c r="E6" s="4">
        <v>3</v>
      </c>
      <c r="F6" s="5"/>
      <c r="G6" s="41"/>
    </row>
    <row r="7" spans="1:7" ht="14.4" x14ac:dyDescent="0.25">
      <c r="A7" s="40">
        <v>3</v>
      </c>
      <c r="B7" s="1" t="s">
        <v>16</v>
      </c>
      <c r="C7" s="1" t="s">
        <v>17</v>
      </c>
      <c r="D7" s="29" t="s">
        <v>18</v>
      </c>
      <c r="E7" s="4">
        <v>2</v>
      </c>
      <c r="F7" s="5"/>
      <c r="G7" s="41"/>
    </row>
    <row r="8" spans="1:7" ht="14.4" x14ac:dyDescent="0.25">
      <c r="A8" s="40">
        <v>4</v>
      </c>
      <c r="B8" s="1" t="s">
        <v>19</v>
      </c>
      <c r="C8" s="1" t="s">
        <v>17</v>
      </c>
      <c r="D8" s="29" t="s">
        <v>18</v>
      </c>
      <c r="E8" s="4">
        <v>2</v>
      </c>
      <c r="F8" s="5"/>
      <c r="G8" s="41"/>
    </row>
    <row r="9" spans="1:7" ht="43.2" x14ac:dyDescent="0.25">
      <c r="A9" s="40">
        <v>5</v>
      </c>
      <c r="B9" s="1" t="s">
        <v>20</v>
      </c>
      <c r="C9" s="2" t="s">
        <v>21</v>
      </c>
      <c r="D9" s="3" t="s">
        <v>10</v>
      </c>
      <c r="E9" s="4">
        <v>1</v>
      </c>
      <c r="F9" s="5"/>
      <c r="G9" s="41"/>
    </row>
    <row r="10" spans="1:7" ht="15" customHeight="1" x14ac:dyDescent="0.25">
      <c r="A10" s="49" t="s">
        <v>22</v>
      </c>
      <c r="B10" s="51" t="s">
        <v>80</v>
      </c>
      <c r="C10" s="52"/>
      <c r="D10" s="3"/>
      <c r="E10" s="4"/>
      <c r="F10" s="5"/>
      <c r="G10" s="42"/>
    </row>
    <row r="11" spans="1:7" ht="43.2" x14ac:dyDescent="0.25">
      <c r="A11" s="40">
        <v>1</v>
      </c>
      <c r="B11" s="7" t="s">
        <v>23</v>
      </c>
      <c r="C11" s="6" t="s">
        <v>24</v>
      </c>
      <c r="D11" s="3" t="s">
        <v>12</v>
      </c>
      <c r="E11" s="4">
        <f>Measurements!H10</f>
        <v>12.75</v>
      </c>
      <c r="F11" s="5"/>
      <c r="G11" s="41"/>
    </row>
    <row r="12" spans="1:7" ht="28.8" x14ac:dyDescent="0.25">
      <c r="A12" s="40">
        <v>2</v>
      </c>
      <c r="B12" s="1" t="s">
        <v>25</v>
      </c>
      <c r="C12" s="6" t="s">
        <v>26</v>
      </c>
      <c r="D12" s="3" t="s">
        <v>11</v>
      </c>
      <c r="E12" s="4">
        <f>Measurements!H16</f>
        <v>9.4375</v>
      </c>
      <c r="F12" s="5"/>
      <c r="G12" s="41"/>
    </row>
    <row r="13" spans="1:7" ht="100.8" x14ac:dyDescent="0.25">
      <c r="A13" s="40">
        <v>3</v>
      </c>
      <c r="B13" s="1" t="s">
        <v>27</v>
      </c>
      <c r="C13" s="8" t="s">
        <v>28</v>
      </c>
      <c r="D13" s="3" t="s">
        <v>12</v>
      </c>
      <c r="E13" s="4">
        <f>Measurements!H30</f>
        <v>7.625</v>
      </c>
      <c r="F13" s="5"/>
      <c r="G13" s="41"/>
    </row>
    <row r="14" spans="1:7" ht="28.8" x14ac:dyDescent="0.25">
      <c r="A14" s="40">
        <v>4</v>
      </c>
      <c r="B14" s="7" t="s">
        <v>29</v>
      </c>
      <c r="C14" s="6" t="s">
        <v>30</v>
      </c>
      <c r="D14" s="3" t="s">
        <v>12</v>
      </c>
      <c r="E14" s="4">
        <f>Measurements!H23</f>
        <v>37.6875</v>
      </c>
      <c r="F14" s="5"/>
      <c r="G14" s="41"/>
    </row>
    <row r="15" spans="1:7" ht="57.6" x14ac:dyDescent="0.25">
      <c r="A15" s="40">
        <v>5</v>
      </c>
      <c r="B15" s="1" t="s">
        <v>31</v>
      </c>
      <c r="C15" s="8" t="s">
        <v>32</v>
      </c>
      <c r="D15" s="3" t="s">
        <v>45</v>
      </c>
      <c r="E15" s="4">
        <f>Measurements!G38</f>
        <v>74</v>
      </c>
      <c r="F15" s="5"/>
      <c r="G15" s="41"/>
    </row>
    <row r="16" spans="1:7" ht="28.8" x14ac:dyDescent="0.25">
      <c r="A16" s="40">
        <v>6</v>
      </c>
      <c r="B16" s="7" t="s">
        <v>89</v>
      </c>
      <c r="C16" s="6" t="s">
        <v>86</v>
      </c>
      <c r="D16" s="3" t="s">
        <v>10</v>
      </c>
      <c r="E16" s="4">
        <v>1</v>
      </c>
      <c r="F16" s="5"/>
      <c r="G16" s="41"/>
    </row>
    <row r="17" spans="1:8" ht="14.4" x14ac:dyDescent="0.25">
      <c r="A17" s="40">
        <v>7</v>
      </c>
      <c r="B17" s="1" t="s">
        <v>33</v>
      </c>
      <c r="C17" s="6" t="s">
        <v>34</v>
      </c>
      <c r="D17" s="3" t="s">
        <v>9</v>
      </c>
      <c r="E17" s="4">
        <f>Measurements!D45</f>
        <v>10</v>
      </c>
      <c r="F17" s="5"/>
      <c r="G17" s="41"/>
    </row>
    <row r="18" spans="1:8" ht="14.4" x14ac:dyDescent="0.25">
      <c r="A18" s="40">
        <v>8</v>
      </c>
      <c r="B18" s="1" t="s">
        <v>35</v>
      </c>
      <c r="C18" s="6" t="s">
        <v>36</v>
      </c>
      <c r="D18" s="3" t="s">
        <v>11</v>
      </c>
      <c r="E18" s="4">
        <f>Measurements!G46</f>
        <v>2</v>
      </c>
      <c r="F18" s="5"/>
      <c r="G18" s="41"/>
    </row>
    <row r="19" spans="1:8" ht="14.4" x14ac:dyDescent="0.25">
      <c r="A19" s="40">
        <v>9</v>
      </c>
      <c r="B19" s="1" t="s">
        <v>37</v>
      </c>
      <c r="C19" s="6" t="s">
        <v>36</v>
      </c>
      <c r="D19" s="3" t="s">
        <v>11</v>
      </c>
      <c r="E19" s="4">
        <v>1</v>
      </c>
      <c r="F19" s="5"/>
      <c r="G19" s="41"/>
    </row>
    <row r="20" spans="1:8" ht="14.4" x14ac:dyDescent="0.25">
      <c r="A20" s="40">
        <v>10</v>
      </c>
      <c r="B20" s="1" t="s">
        <v>38</v>
      </c>
      <c r="C20" s="6" t="s">
        <v>39</v>
      </c>
      <c r="D20" s="3" t="s">
        <v>11</v>
      </c>
      <c r="E20" s="4">
        <f>Measurements!G47</f>
        <v>1</v>
      </c>
      <c r="F20" s="5"/>
      <c r="G20" s="41"/>
    </row>
    <row r="21" spans="1:8" ht="14.4" x14ac:dyDescent="0.25">
      <c r="A21" s="40">
        <v>12</v>
      </c>
      <c r="B21" s="1" t="s">
        <v>43</v>
      </c>
      <c r="C21" s="6" t="s">
        <v>44</v>
      </c>
      <c r="D21" s="3" t="s">
        <v>11</v>
      </c>
      <c r="E21" s="4">
        <f>Measurements!G42</f>
        <v>2</v>
      </c>
      <c r="F21" s="5"/>
      <c r="G21" s="41"/>
    </row>
    <row r="22" spans="1:8" ht="14.4" x14ac:dyDescent="0.25">
      <c r="A22" s="48" t="s">
        <v>84</v>
      </c>
      <c r="B22" s="9" t="s">
        <v>82</v>
      </c>
      <c r="C22" s="6"/>
      <c r="D22" s="3"/>
      <c r="E22" s="3"/>
      <c r="F22" s="5"/>
      <c r="G22" s="41"/>
    </row>
    <row r="23" spans="1:8" ht="15" customHeight="1" x14ac:dyDescent="0.25">
      <c r="A23" s="40">
        <v>1</v>
      </c>
      <c r="B23" s="53" t="s">
        <v>83</v>
      </c>
      <c r="C23" s="54"/>
      <c r="D23" s="3" t="s">
        <v>10</v>
      </c>
      <c r="E23" s="3">
        <v>1</v>
      </c>
      <c r="F23" s="5"/>
      <c r="G23" s="41"/>
    </row>
    <row r="24" spans="1:8" ht="13.8" x14ac:dyDescent="0.25">
      <c r="A24" s="55" t="s">
        <v>40</v>
      </c>
      <c r="B24" s="56"/>
      <c r="C24" s="56"/>
      <c r="D24" s="56"/>
      <c r="E24" s="56"/>
      <c r="F24" s="57"/>
      <c r="G24" s="43">
        <f>SUM(G5:G23)</f>
        <v>0</v>
      </c>
      <c r="H24" s="31"/>
    </row>
    <row r="25" spans="1:8" ht="15" customHeight="1" x14ac:dyDescent="0.3">
      <c r="A25" s="44"/>
      <c r="B25" s="58" t="s">
        <v>42</v>
      </c>
      <c r="C25" s="59"/>
      <c r="D25" s="59"/>
      <c r="E25" s="59"/>
      <c r="F25" s="59"/>
      <c r="G25" s="60"/>
    </row>
    <row r="26" spans="1:8" ht="15" customHeight="1" x14ac:dyDescent="0.3">
      <c r="A26" s="44"/>
      <c r="B26" s="58" t="s">
        <v>41</v>
      </c>
      <c r="C26" s="59"/>
      <c r="D26" s="59"/>
      <c r="E26" s="59"/>
      <c r="F26" s="59"/>
      <c r="G26" s="60"/>
    </row>
    <row r="27" spans="1:8" ht="12.75" customHeight="1" x14ac:dyDescent="0.25">
      <c r="A27" s="45"/>
      <c r="B27" s="61" t="s">
        <v>87</v>
      </c>
      <c r="C27" s="62"/>
      <c r="D27" s="62"/>
      <c r="E27" s="62"/>
      <c r="F27" s="62"/>
      <c r="G27" s="63"/>
    </row>
    <row r="28" spans="1:8" x14ac:dyDescent="0.25">
      <c r="A28" s="64" t="s">
        <v>88</v>
      </c>
      <c r="B28" s="64"/>
      <c r="C28" s="64"/>
    </row>
  </sheetData>
  <mergeCells count="2">
    <mergeCell ref="A1:G1"/>
    <mergeCell ref="A2:G2"/>
  </mergeCells>
  <pageMargins left="0.7" right="0.7" top="0.75" bottom="0.75" header="0.3" footer="0.3"/>
  <pageSetup scale="77"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126</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27"/>
  <sheetViews>
    <sheetView topLeftCell="A10"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127</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128</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J50"/>
  <sheetViews>
    <sheetView topLeftCell="B1" zoomScaleSheetLayoutView="100" workbookViewId="0">
      <selection activeCell="K22" sqref="K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129</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J50"/>
  <sheetViews>
    <sheetView topLeftCell="B1" zoomScaleSheetLayoutView="100" workbookViewId="0">
      <selection activeCell="L22" sqref="L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130</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0"/>
  <sheetViews>
    <sheetView view="pageBreakPreview" topLeftCell="B1" zoomScaleSheetLayoutView="100" workbookViewId="0">
      <selection activeCell="C26" sqref="C26"/>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J50"/>
  <sheetViews>
    <sheetView topLeftCell="B1" zoomScaleSheetLayoutView="100" workbookViewId="0">
      <selection activeCell="L22" sqref="L2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H27"/>
  <sheetViews>
    <sheetView topLeftCell="A11" zoomScale="85" zoomScaleNormal="85" workbookViewId="0">
      <selection activeCell="F22" sqref="F22: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149</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J50"/>
  <sheetViews>
    <sheetView topLeftCell="B1" zoomScaleSheetLayoutView="100" workbookViewId="0">
      <selection activeCell="M29" sqref="M29"/>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H27"/>
  <sheetViews>
    <sheetView topLeftCell="A7" zoomScale="85" zoomScaleNormal="85" workbookViewId="0">
      <selection activeCell="F16" sqref="F16: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131</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J50"/>
  <sheetViews>
    <sheetView topLeftCell="B1" zoomScaleSheetLayoutView="100" workbookViewId="0">
      <selection activeCell="K18" sqref="K18"/>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132</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J50"/>
  <sheetViews>
    <sheetView topLeftCell="B1" zoomScaleSheetLayoutView="100" workbookViewId="0">
      <selection activeCell="K18" sqref="K18"/>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H27"/>
  <sheetViews>
    <sheetView topLeftCell="A11"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133</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50"/>
  <sheetViews>
    <sheetView topLeftCell="B1" zoomScaleSheetLayoutView="100" workbookViewId="0">
      <selection activeCell="K18" sqref="K18"/>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134</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8"/>
  <sheetViews>
    <sheetView topLeftCell="A10" zoomScale="85" zoomScaleNormal="85" workbookViewId="0">
      <selection activeCell="F16" sqref="F16:G23"/>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7" s="32" customFormat="1" ht="27.75" customHeight="1" x14ac:dyDescent="0.25">
      <c r="A1" s="68" t="s">
        <v>95</v>
      </c>
      <c r="B1" s="68"/>
      <c r="C1" s="68"/>
      <c r="D1" s="68"/>
      <c r="E1" s="68"/>
      <c r="F1" s="68"/>
      <c r="G1" s="68"/>
    </row>
    <row r="2" spans="1:7" s="50" customFormat="1" ht="24" customHeight="1" x14ac:dyDescent="0.25">
      <c r="A2" s="69" t="s">
        <v>113</v>
      </c>
      <c r="B2" s="69"/>
      <c r="C2" s="69"/>
      <c r="D2" s="69"/>
      <c r="E2" s="69"/>
      <c r="F2" s="69"/>
      <c r="G2" s="69"/>
    </row>
    <row r="3" spans="1:7" ht="27.6" x14ac:dyDescent="0.25">
      <c r="A3" s="33" t="s">
        <v>0</v>
      </c>
      <c r="B3" s="46" t="s">
        <v>1</v>
      </c>
      <c r="C3" s="46" t="s">
        <v>2</v>
      </c>
      <c r="D3" s="33" t="s">
        <v>3</v>
      </c>
      <c r="E3" s="34" t="s">
        <v>4</v>
      </c>
      <c r="F3" s="35" t="s">
        <v>5</v>
      </c>
      <c r="G3" s="47" t="s">
        <v>6</v>
      </c>
    </row>
    <row r="4" spans="1:7" ht="15" customHeight="1" x14ac:dyDescent="0.3">
      <c r="A4" s="49" t="s">
        <v>7</v>
      </c>
      <c r="B4" s="51" t="s">
        <v>8</v>
      </c>
      <c r="C4" s="52"/>
      <c r="D4" s="36"/>
      <c r="E4" s="37"/>
      <c r="F4" s="38">
        <v>1</v>
      </c>
      <c r="G4" s="39"/>
    </row>
    <row r="5" spans="1:7" ht="43.2" x14ac:dyDescent="0.25">
      <c r="A5" s="40">
        <v>1</v>
      </c>
      <c r="B5" s="1" t="s">
        <v>13</v>
      </c>
      <c r="C5" s="2" t="s">
        <v>85</v>
      </c>
      <c r="D5" s="3" t="s">
        <v>14</v>
      </c>
      <c r="E5" s="4">
        <v>1</v>
      </c>
      <c r="F5" s="5"/>
      <c r="G5" s="41"/>
    </row>
    <row r="6" spans="1:7" ht="14.4" x14ac:dyDescent="0.25">
      <c r="A6" s="40">
        <v>2</v>
      </c>
      <c r="B6" s="1" t="s">
        <v>15</v>
      </c>
      <c r="C6" s="2" t="s">
        <v>81</v>
      </c>
      <c r="D6" s="29" t="s">
        <v>9</v>
      </c>
      <c r="E6" s="4">
        <v>3</v>
      </c>
      <c r="F6" s="5"/>
      <c r="G6" s="41"/>
    </row>
    <row r="7" spans="1:7" ht="14.4" x14ac:dyDescent="0.25">
      <c r="A7" s="40">
        <v>3</v>
      </c>
      <c r="B7" s="1" t="s">
        <v>16</v>
      </c>
      <c r="C7" s="1" t="s">
        <v>17</v>
      </c>
      <c r="D7" s="29" t="s">
        <v>18</v>
      </c>
      <c r="E7" s="4">
        <v>2</v>
      </c>
      <c r="F7" s="5"/>
      <c r="G7" s="41"/>
    </row>
    <row r="8" spans="1:7" ht="14.4" x14ac:dyDescent="0.25">
      <c r="A8" s="40">
        <v>4</v>
      </c>
      <c r="B8" s="1" t="s">
        <v>19</v>
      </c>
      <c r="C8" s="1" t="s">
        <v>17</v>
      </c>
      <c r="D8" s="29" t="s">
        <v>18</v>
      </c>
      <c r="E8" s="4">
        <v>2</v>
      </c>
      <c r="F8" s="5"/>
      <c r="G8" s="41"/>
    </row>
    <row r="9" spans="1:7" ht="43.2" x14ac:dyDescent="0.25">
      <c r="A9" s="40">
        <v>5</v>
      </c>
      <c r="B9" s="1" t="s">
        <v>20</v>
      </c>
      <c r="C9" s="2" t="s">
        <v>21</v>
      </c>
      <c r="D9" s="3" t="s">
        <v>10</v>
      </c>
      <c r="E9" s="4">
        <v>1</v>
      </c>
      <c r="F9" s="5"/>
      <c r="G9" s="41"/>
    </row>
    <row r="10" spans="1:7" ht="15" customHeight="1" x14ac:dyDescent="0.25">
      <c r="A10" s="49" t="s">
        <v>22</v>
      </c>
      <c r="B10" s="51" t="s">
        <v>80</v>
      </c>
      <c r="C10" s="52"/>
      <c r="D10" s="3"/>
      <c r="E10" s="4"/>
      <c r="F10" s="5"/>
      <c r="G10" s="42"/>
    </row>
    <row r="11" spans="1:7" ht="43.2" x14ac:dyDescent="0.25">
      <c r="A11" s="40">
        <v>1</v>
      </c>
      <c r="B11" s="7" t="s">
        <v>23</v>
      </c>
      <c r="C11" s="6" t="s">
        <v>24</v>
      </c>
      <c r="D11" s="3" t="s">
        <v>12</v>
      </c>
      <c r="E11" s="4">
        <f>Measurements!H10</f>
        <v>12.75</v>
      </c>
      <c r="F11" s="5"/>
      <c r="G11" s="41"/>
    </row>
    <row r="12" spans="1:7" ht="28.8" x14ac:dyDescent="0.25">
      <c r="A12" s="40">
        <v>2</v>
      </c>
      <c r="B12" s="1" t="s">
        <v>25</v>
      </c>
      <c r="C12" s="6" t="s">
        <v>26</v>
      </c>
      <c r="D12" s="3" t="s">
        <v>11</v>
      </c>
      <c r="E12" s="4">
        <f>Measurements!H16</f>
        <v>9.4375</v>
      </c>
      <c r="F12" s="5"/>
      <c r="G12" s="41"/>
    </row>
    <row r="13" spans="1:7" ht="100.8" x14ac:dyDescent="0.25">
      <c r="A13" s="40">
        <v>3</v>
      </c>
      <c r="B13" s="1" t="s">
        <v>27</v>
      </c>
      <c r="C13" s="8" t="s">
        <v>28</v>
      </c>
      <c r="D13" s="3" t="s">
        <v>12</v>
      </c>
      <c r="E13" s="4">
        <f>Measurements!H30</f>
        <v>7.625</v>
      </c>
      <c r="F13" s="5"/>
      <c r="G13" s="41"/>
    </row>
    <row r="14" spans="1:7" ht="28.8" x14ac:dyDescent="0.25">
      <c r="A14" s="40">
        <v>4</v>
      </c>
      <c r="B14" s="7" t="s">
        <v>29</v>
      </c>
      <c r="C14" s="6" t="s">
        <v>30</v>
      </c>
      <c r="D14" s="3" t="s">
        <v>12</v>
      </c>
      <c r="E14" s="4">
        <f>Measurements!H23</f>
        <v>37.6875</v>
      </c>
      <c r="F14" s="5"/>
      <c r="G14" s="41"/>
    </row>
    <row r="15" spans="1:7" ht="57.6" x14ac:dyDescent="0.25">
      <c r="A15" s="40">
        <v>5</v>
      </c>
      <c r="B15" s="1" t="s">
        <v>31</v>
      </c>
      <c r="C15" s="8" t="s">
        <v>32</v>
      </c>
      <c r="D15" s="3" t="s">
        <v>45</v>
      </c>
      <c r="E15" s="4">
        <f>Measurements!G38</f>
        <v>74</v>
      </c>
      <c r="F15" s="5"/>
      <c r="G15" s="41"/>
    </row>
    <row r="16" spans="1:7" ht="28.8" x14ac:dyDescent="0.25">
      <c r="A16" s="40">
        <v>6</v>
      </c>
      <c r="B16" s="7" t="s">
        <v>89</v>
      </c>
      <c r="C16" s="6" t="s">
        <v>86</v>
      </c>
      <c r="D16" s="3" t="s">
        <v>10</v>
      </c>
      <c r="E16" s="4">
        <v>1</v>
      </c>
      <c r="F16" s="5"/>
      <c r="G16" s="41"/>
    </row>
    <row r="17" spans="1:8" ht="14.4" x14ac:dyDescent="0.25">
      <c r="A17" s="40">
        <v>7</v>
      </c>
      <c r="B17" s="1" t="s">
        <v>33</v>
      </c>
      <c r="C17" s="6" t="s">
        <v>34</v>
      </c>
      <c r="D17" s="3" t="s">
        <v>9</v>
      </c>
      <c r="E17" s="4">
        <f>Measurements!D45</f>
        <v>10</v>
      </c>
      <c r="F17" s="5"/>
      <c r="G17" s="41"/>
    </row>
    <row r="18" spans="1:8" ht="14.4" x14ac:dyDescent="0.25">
      <c r="A18" s="40">
        <v>8</v>
      </c>
      <c r="B18" s="1" t="s">
        <v>35</v>
      </c>
      <c r="C18" s="6" t="s">
        <v>36</v>
      </c>
      <c r="D18" s="3" t="s">
        <v>11</v>
      </c>
      <c r="E18" s="4">
        <f>Measurements!G46</f>
        <v>2</v>
      </c>
      <c r="F18" s="5"/>
      <c r="G18" s="41"/>
    </row>
    <row r="19" spans="1:8" ht="14.4" x14ac:dyDescent="0.25">
      <c r="A19" s="40">
        <v>9</v>
      </c>
      <c r="B19" s="1" t="s">
        <v>37</v>
      </c>
      <c r="C19" s="6" t="s">
        <v>36</v>
      </c>
      <c r="D19" s="3" t="s">
        <v>11</v>
      </c>
      <c r="E19" s="4">
        <v>1</v>
      </c>
      <c r="F19" s="5"/>
      <c r="G19" s="41"/>
    </row>
    <row r="20" spans="1:8" ht="14.4" x14ac:dyDescent="0.25">
      <c r="A20" s="40">
        <v>10</v>
      </c>
      <c r="B20" s="1" t="s">
        <v>38</v>
      </c>
      <c r="C20" s="6" t="s">
        <v>39</v>
      </c>
      <c r="D20" s="3" t="s">
        <v>11</v>
      </c>
      <c r="E20" s="4">
        <f>Measurements!G47</f>
        <v>1</v>
      </c>
      <c r="F20" s="5"/>
      <c r="G20" s="41"/>
    </row>
    <row r="21" spans="1:8" ht="14.4" x14ac:dyDescent="0.25">
      <c r="A21" s="40">
        <v>12</v>
      </c>
      <c r="B21" s="1" t="s">
        <v>43</v>
      </c>
      <c r="C21" s="6" t="s">
        <v>44</v>
      </c>
      <c r="D21" s="3" t="s">
        <v>11</v>
      </c>
      <c r="E21" s="4">
        <f>Measurements!G42</f>
        <v>2</v>
      </c>
      <c r="F21" s="5"/>
      <c r="G21" s="41"/>
    </row>
    <row r="22" spans="1:8" ht="14.4" x14ac:dyDescent="0.25">
      <c r="A22" s="48" t="s">
        <v>84</v>
      </c>
      <c r="B22" s="9" t="s">
        <v>82</v>
      </c>
      <c r="C22" s="6"/>
      <c r="D22" s="3"/>
      <c r="E22" s="3"/>
      <c r="F22" s="5"/>
      <c r="G22" s="41"/>
    </row>
    <row r="23" spans="1:8" ht="15" customHeight="1" x14ac:dyDescent="0.25">
      <c r="A23" s="40">
        <v>1</v>
      </c>
      <c r="B23" s="53" t="s">
        <v>83</v>
      </c>
      <c r="C23" s="54"/>
      <c r="D23" s="3" t="s">
        <v>10</v>
      </c>
      <c r="E23" s="3">
        <v>1</v>
      </c>
      <c r="F23" s="5"/>
      <c r="G23" s="41"/>
    </row>
    <row r="24" spans="1:8" ht="13.8" x14ac:dyDescent="0.25">
      <c r="A24" s="55" t="s">
        <v>40</v>
      </c>
      <c r="B24" s="56"/>
      <c r="C24" s="56"/>
      <c r="D24" s="56"/>
      <c r="E24" s="56"/>
      <c r="F24" s="57"/>
      <c r="G24" s="43">
        <f>SUM(G5:G23)</f>
        <v>0</v>
      </c>
      <c r="H24" s="31"/>
    </row>
    <row r="25" spans="1:8" ht="15" customHeight="1" x14ac:dyDescent="0.3">
      <c r="A25" s="44"/>
      <c r="B25" s="58" t="s">
        <v>42</v>
      </c>
      <c r="C25" s="59"/>
      <c r="D25" s="59"/>
      <c r="E25" s="59"/>
      <c r="F25" s="59"/>
      <c r="G25" s="60"/>
    </row>
    <row r="26" spans="1:8" ht="15" customHeight="1" x14ac:dyDescent="0.3">
      <c r="A26" s="44"/>
      <c r="B26" s="58" t="s">
        <v>41</v>
      </c>
      <c r="C26" s="59"/>
      <c r="D26" s="59"/>
      <c r="E26" s="59"/>
      <c r="F26" s="59"/>
      <c r="G26" s="60"/>
    </row>
    <row r="27" spans="1:8" ht="12.75" customHeight="1" x14ac:dyDescent="0.25">
      <c r="A27" s="45"/>
      <c r="B27" s="61" t="s">
        <v>87</v>
      </c>
      <c r="C27" s="62"/>
      <c r="D27" s="62"/>
      <c r="E27" s="62"/>
      <c r="F27" s="62"/>
      <c r="G27" s="63"/>
    </row>
    <row r="28" spans="1:8" x14ac:dyDescent="0.25">
      <c r="A28" s="64" t="s">
        <v>88</v>
      </c>
      <c r="B28" s="64"/>
      <c r="C28" s="64"/>
    </row>
  </sheetData>
  <mergeCells count="2">
    <mergeCell ref="A1:G1"/>
    <mergeCell ref="A2:G2"/>
  </mergeCells>
  <pageMargins left="0.7" right="0.7" top="0.75" bottom="0.75" header="0.3" footer="0.3"/>
  <pageSetup scale="77"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J50"/>
  <sheetViews>
    <sheetView topLeftCell="B3"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135</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H27"/>
  <sheetViews>
    <sheetView topLeftCell="A12" zoomScale="85" zoomScaleNormal="85" workbookViewId="0">
      <selection activeCell="F16" sqref="F16: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136</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H27"/>
  <sheetViews>
    <sheetView topLeftCell="A7"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137</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138</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J50"/>
  <sheetViews>
    <sheetView topLeftCell="B1" zoomScaleSheetLayoutView="100" workbookViewId="0">
      <selection activeCell="L32" sqref="L32"/>
    </sheetView>
  </sheetViews>
  <sheetFormatPr defaultRowHeight="13.2" x14ac:dyDescent="0.25"/>
  <cols>
    <col min="1" max="1" width="6.33203125" customWidth="1"/>
    <col min="2" max="2" width="38.44140625" customWidth="1"/>
    <col min="3" max="3" width="7.109375" customWidth="1"/>
    <col min="7" max="7" width="14.33203125" customWidth="1"/>
    <col min="8" max="8" width="17.6640625" customWidth="1"/>
  </cols>
  <sheetData>
    <row r="1" spans="1:9" s="11" customFormat="1" ht="21" x14ac:dyDescent="0.4">
      <c r="A1" s="73" t="s">
        <v>46</v>
      </c>
      <c r="B1" s="73"/>
      <c r="C1" s="73"/>
      <c r="D1" s="73"/>
      <c r="E1" s="73"/>
      <c r="F1" s="73"/>
      <c r="G1" s="73"/>
      <c r="H1" s="73"/>
      <c r="I1" s="10"/>
    </row>
    <row r="2" spans="1:9" s="11" customFormat="1" ht="21" x14ac:dyDescent="0.25">
      <c r="A2" s="74"/>
      <c r="B2" s="74"/>
      <c r="C2" s="74"/>
      <c r="D2" s="74"/>
      <c r="E2" s="74"/>
      <c r="F2" s="74"/>
      <c r="G2" s="74"/>
      <c r="H2" s="74"/>
      <c r="I2" s="74"/>
    </row>
    <row r="3" spans="1:9" s="11" customFormat="1" x14ac:dyDescent="0.25">
      <c r="A3" s="12"/>
      <c r="B3" s="10"/>
      <c r="C3" s="13"/>
      <c r="D3" s="13"/>
      <c r="E3" s="13"/>
      <c r="F3" s="13"/>
      <c r="G3" s="10"/>
      <c r="H3" s="10"/>
      <c r="I3" s="10"/>
    </row>
    <row r="4" spans="1:9" s="11" customFormat="1" x14ac:dyDescent="0.25">
      <c r="A4" s="14" t="s">
        <v>47</v>
      </c>
      <c r="B4" s="14" t="s">
        <v>48</v>
      </c>
      <c r="C4" s="14" t="s">
        <v>11</v>
      </c>
      <c r="D4" s="14" t="s">
        <v>49</v>
      </c>
      <c r="E4" s="14" t="s">
        <v>50</v>
      </c>
      <c r="F4" s="14" t="s">
        <v>51</v>
      </c>
      <c r="G4" s="14" t="s">
        <v>52</v>
      </c>
      <c r="H4" s="14" t="s">
        <v>53</v>
      </c>
      <c r="I4" s="14" t="s">
        <v>54</v>
      </c>
    </row>
    <row r="5" spans="1:9" s="11" customFormat="1" x14ac:dyDescent="0.25">
      <c r="A5" s="15">
        <v>1</v>
      </c>
      <c r="B5" s="16" t="s">
        <v>78</v>
      </c>
      <c r="C5" s="17"/>
      <c r="D5" s="17"/>
      <c r="E5" s="17"/>
      <c r="F5" s="17"/>
      <c r="G5" s="18"/>
      <c r="H5" s="18"/>
      <c r="I5" s="18"/>
    </row>
    <row r="6" spans="1:9" s="11" customFormat="1" x14ac:dyDescent="0.25">
      <c r="A6" s="15"/>
      <c r="B6" s="16" t="s">
        <v>79</v>
      </c>
      <c r="C6" s="17"/>
      <c r="D6" s="17"/>
      <c r="E6" s="17"/>
      <c r="F6" s="17"/>
      <c r="G6" s="18"/>
      <c r="H6" s="18"/>
      <c r="I6" s="18"/>
    </row>
    <row r="7" spans="1:9" s="11" customFormat="1" x14ac:dyDescent="0.25">
      <c r="A7" s="19"/>
      <c r="B7" s="18" t="s">
        <v>55</v>
      </c>
      <c r="C7" s="17">
        <v>2</v>
      </c>
      <c r="D7" s="17">
        <v>5</v>
      </c>
      <c r="E7" s="17">
        <v>0.75</v>
      </c>
      <c r="F7" s="17">
        <v>1</v>
      </c>
      <c r="G7" s="20">
        <f>C7*D7*E7*F7</f>
        <v>7.5</v>
      </c>
      <c r="H7" s="18"/>
      <c r="I7" s="18"/>
    </row>
    <row r="8" spans="1:9" s="11" customFormat="1" x14ac:dyDescent="0.25">
      <c r="A8" s="19"/>
      <c r="B8" s="18" t="s">
        <v>56</v>
      </c>
      <c r="C8" s="17">
        <v>2</v>
      </c>
      <c r="D8" s="17">
        <v>3.5</v>
      </c>
      <c r="E8" s="17">
        <v>0.75</v>
      </c>
      <c r="F8" s="17">
        <v>1</v>
      </c>
      <c r="G8" s="20">
        <f>C8*D8*E8*F8</f>
        <v>5.25</v>
      </c>
      <c r="H8" s="18"/>
      <c r="I8" s="18"/>
    </row>
    <row r="9" spans="1:9" s="11" customFormat="1" x14ac:dyDescent="0.25">
      <c r="A9" s="19"/>
      <c r="B9" s="18"/>
      <c r="C9" s="17"/>
      <c r="D9" s="17"/>
      <c r="E9" s="17"/>
      <c r="F9" s="17"/>
      <c r="G9" s="20"/>
      <c r="H9" s="18"/>
      <c r="I9" s="18"/>
    </row>
    <row r="10" spans="1:9" s="11" customFormat="1" x14ac:dyDescent="0.25">
      <c r="A10" s="19"/>
      <c r="B10" s="70" t="s">
        <v>57</v>
      </c>
      <c r="C10" s="71"/>
      <c r="D10" s="71"/>
      <c r="E10" s="71"/>
      <c r="F10" s="72"/>
      <c r="G10" s="21">
        <f>SUM(G7:G9)</f>
        <v>12.75</v>
      </c>
      <c r="H10" s="21">
        <f>G10</f>
        <v>12.75</v>
      </c>
      <c r="I10" s="16" t="s">
        <v>12</v>
      </c>
    </row>
    <row r="11" spans="1:9" s="11" customFormat="1" x14ac:dyDescent="0.25">
      <c r="A11" s="15">
        <v>2</v>
      </c>
      <c r="B11" s="16" t="s">
        <v>58</v>
      </c>
      <c r="C11" s="17"/>
      <c r="D11" s="17"/>
      <c r="E11" s="17"/>
      <c r="F11" s="17"/>
      <c r="G11" s="18"/>
      <c r="H11" s="18"/>
      <c r="I11" s="16"/>
    </row>
    <row r="12" spans="1:9" s="11" customFormat="1" x14ac:dyDescent="0.25">
      <c r="A12" s="19"/>
      <c r="B12" s="18" t="s">
        <v>55</v>
      </c>
      <c r="C12" s="17">
        <f t="shared" ref="C12:E13" si="0">C7</f>
        <v>2</v>
      </c>
      <c r="D12" s="17">
        <f t="shared" si="0"/>
        <v>5</v>
      </c>
      <c r="E12" s="17">
        <f t="shared" si="0"/>
        <v>0.75</v>
      </c>
      <c r="F12" s="17">
        <v>0.25</v>
      </c>
      <c r="G12" s="20">
        <f>C12*D12*E12*F12</f>
        <v>1.875</v>
      </c>
      <c r="H12" s="18"/>
      <c r="I12" s="16"/>
    </row>
    <row r="13" spans="1:9" s="11" customFormat="1" x14ac:dyDescent="0.25">
      <c r="A13" s="19"/>
      <c r="B13" s="18" t="s">
        <v>56</v>
      </c>
      <c r="C13" s="17">
        <f t="shared" si="0"/>
        <v>2</v>
      </c>
      <c r="D13" s="17">
        <f t="shared" si="0"/>
        <v>3.5</v>
      </c>
      <c r="E13" s="17">
        <f t="shared" si="0"/>
        <v>0.75</v>
      </c>
      <c r="F13" s="17">
        <v>0.25</v>
      </c>
      <c r="G13" s="20">
        <f t="shared" ref="G13:G14" si="1">C13*D13*E13*F13</f>
        <v>1.3125</v>
      </c>
      <c r="H13" s="18"/>
      <c r="I13" s="16"/>
    </row>
    <row r="14" spans="1:9" s="11" customFormat="1" x14ac:dyDescent="0.25">
      <c r="A14" s="19"/>
      <c r="B14" s="18" t="s">
        <v>59</v>
      </c>
      <c r="C14" s="17">
        <v>1</v>
      </c>
      <c r="D14" s="17">
        <v>5</v>
      </c>
      <c r="E14" s="17">
        <v>5</v>
      </c>
      <c r="F14" s="17">
        <v>0.25</v>
      </c>
      <c r="G14" s="20">
        <f t="shared" si="1"/>
        <v>6.25</v>
      </c>
      <c r="H14" s="18"/>
      <c r="I14" s="16"/>
    </row>
    <row r="15" spans="1:9" s="11" customFormat="1" x14ac:dyDescent="0.25">
      <c r="A15" s="19"/>
      <c r="B15" s="18"/>
      <c r="C15" s="17"/>
      <c r="D15" s="17"/>
      <c r="E15" s="17"/>
      <c r="F15" s="17"/>
      <c r="G15" s="20"/>
      <c r="H15" s="18"/>
      <c r="I15" s="16"/>
    </row>
    <row r="16" spans="1:9" s="11" customFormat="1" x14ac:dyDescent="0.25">
      <c r="A16" s="19"/>
      <c r="B16" s="70" t="s">
        <v>57</v>
      </c>
      <c r="C16" s="71"/>
      <c r="D16" s="71"/>
      <c r="E16" s="71"/>
      <c r="F16" s="72"/>
      <c r="G16" s="21">
        <f>SUM(G12:G15)</f>
        <v>9.4375</v>
      </c>
      <c r="H16" s="16">
        <f>G16</f>
        <v>9.4375</v>
      </c>
      <c r="I16" s="16" t="s">
        <v>12</v>
      </c>
    </row>
    <row r="17" spans="1:10" s="11" customFormat="1" x14ac:dyDescent="0.25">
      <c r="A17" s="15">
        <v>3</v>
      </c>
      <c r="B17" s="16" t="s">
        <v>60</v>
      </c>
      <c r="C17" s="17"/>
      <c r="D17" s="17"/>
      <c r="E17" s="17"/>
      <c r="F17" s="17"/>
      <c r="G17" s="18"/>
      <c r="H17" s="18"/>
      <c r="I17" s="16"/>
    </row>
    <row r="18" spans="1:10" s="11" customFormat="1" x14ac:dyDescent="0.25">
      <c r="A18" s="19"/>
      <c r="B18" s="18" t="s">
        <v>55</v>
      </c>
      <c r="C18" s="17">
        <f>C12</f>
        <v>2</v>
      </c>
      <c r="D18" s="17">
        <f t="shared" ref="D18:E19" si="2">D12</f>
        <v>5</v>
      </c>
      <c r="E18" s="17">
        <f t="shared" si="2"/>
        <v>0.75</v>
      </c>
      <c r="F18" s="17">
        <v>2.25</v>
      </c>
      <c r="G18" s="20">
        <f>C18*D18*E18*F18</f>
        <v>16.875</v>
      </c>
      <c r="H18" s="20"/>
      <c r="I18" s="16"/>
    </row>
    <row r="19" spans="1:10" s="11" customFormat="1" x14ac:dyDescent="0.25">
      <c r="A19" s="19"/>
      <c r="B19" s="18" t="s">
        <v>56</v>
      </c>
      <c r="C19" s="17">
        <f>C13</f>
        <v>2</v>
      </c>
      <c r="D19" s="17">
        <f t="shared" si="2"/>
        <v>3.5</v>
      </c>
      <c r="E19" s="17">
        <f t="shared" si="2"/>
        <v>0.75</v>
      </c>
      <c r="F19" s="17">
        <v>2.25</v>
      </c>
      <c r="G19" s="20">
        <f>C19*D19*E19*F19</f>
        <v>11.8125</v>
      </c>
      <c r="H19" s="20"/>
      <c r="I19" s="16"/>
    </row>
    <row r="20" spans="1:10" s="11" customFormat="1" x14ac:dyDescent="0.25">
      <c r="A20" s="19"/>
      <c r="B20" s="18" t="s">
        <v>61</v>
      </c>
      <c r="C20" s="17">
        <v>1</v>
      </c>
      <c r="D20" s="22">
        <v>3</v>
      </c>
      <c r="E20" s="22">
        <v>3</v>
      </c>
      <c r="F20" s="17">
        <v>1</v>
      </c>
      <c r="G20" s="20">
        <f t="shared" ref="G20" si="3">C20*D20*E20*F20</f>
        <v>9</v>
      </c>
      <c r="H20" s="20"/>
      <c r="I20" s="16"/>
      <c r="J20" s="23"/>
    </row>
    <row r="21" spans="1:10" s="11" customFormat="1" x14ac:dyDescent="0.25">
      <c r="A21" s="19"/>
      <c r="B21" s="18"/>
      <c r="C21" s="17"/>
      <c r="D21" s="17"/>
      <c r="E21" s="17"/>
      <c r="F21" s="17"/>
      <c r="G21" s="20"/>
      <c r="H21" s="20"/>
      <c r="I21" s="16"/>
    </row>
    <row r="22" spans="1:10" s="11" customFormat="1" x14ac:dyDescent="0.25">
      <c r="A22" s="19"/>
      <c r="B22" s="18"/>
      <c r="C22" s="17"/>
      <c r="D22" s="17"/>
      <c r="E22" s="17"/>
      <c r="F22" s="17"/>
      <c r="G22" s="20"/>
      <c r="H22" s="20"/>
      <c r="I22" s="16"/>
    </row>
    <row r="23" spans="1:10" s="11" customFormat="1" x14ac:dyDescent="0.25">
      <c r="A23" s="19"/>
      <c r="B23" s="70" t="s">
        <v>57</v>
      </c>
      <c r="C23" s="71"/>
      <c r="D23" s="71"/>
      <c r="E23" s="71"/>
      <c r="F23" s="72"/>
      <c r="G23" s="21">
        <f>SUM(G18:G22)</f>
        <v>37.6875</v>
      </c>
      <c r="H23" s="21">
        <f>G23</f>
        <v>37.6875</v>
      </c>
      <c r="I23" s="16" t="s">
        <v>12</v>
      </c>
    </row>
    <row r="24" spans="1:10" s="11" customFormat="1" x14ac:dyDescent="0.25">
      <c r="A24" s="19"/>
      <c r="B24" s="18"/>
      <c r="C24" s="17"/>
      <c r="D24" s="17"/>
      <c r="E24" s="17"/>
      <c r="F24" s="17"/>
      <c r="G24" s="18"/>
      <c r="H24" s="18"/>
      <c r="I24" s="16"/>
    </row>
    <row r="25" spans="1:10" s="11" customFormat="1" x14ac:dyDescent="0.25">
      <c r="A25" s="15">
        <v>4</v>
      </c>
      <c r="B25" s="16" t="s">
        <v>62</v>
      </c>
      <c r="C25" s="17"/>
      <c r="D25" s="17"/>
      <c r="E25" s="17"/>
      <c r="F25" s="17"/>
      <c r="G25" s="18"/>
      <c r="H25" s="18"/>
      <c r="I25" s="16"/>
    </row>
    <row r="26" spans="1:10" s="11" customFormat="1" x14ac:dyDescent="0.25">
      <c r="A26" s="19"/>
      <c r="B26" s="18" t="s">
        <v>63</v>
      </c>
      <c r="C26" s="17">
        <v>1</v>
      </c>
      <c r="D26" s="17">
        <v>4.5</v>
      </c>
      <c r="E26" s="17">
        <v>5</v>
      </c>
      <c r="F26" s="17">
        <v>0.25</v>
      </c>
      <c r="G26" s="18">
        <f>C26*D26*E26*F26</f>
        <v>5.625</v>
      </c>
      <c r="H26" s="18"/>
      <c r="I26" s="16"/>
    </row>
    <row r="27" spans="1:10" s="11" customFormat="1" x14ac:dyDescent="0.25">
      <c r="A27" s="19"/>
      <c r="B27" s="18" t="s">
        <v>64</v>
      </c>
      <c r="C27" s="17">
        <v>1</v>
      </c>
      <c r="D27" s="17">
        <v>1</v>
      </c>
      <c r="E27" s="17">
        <v>1</v>
      </c>
      <c r="F27" s="17">
        <v>2</v>
      </c>
      <c r="G27" s="18">
        <f>C27*D27*E27*F27</f>
        <v>2</v>
      </c>
      <c r="H27" s="18"/>
      <c r="I27" s="16"/>
    </row>
    <row r="28" spans="1:10" s="11" customFormat="1" x14ac:dyDescent="0.25">
      <c r="A28" s="19"/>
      <c r="B28" s="18"/>
      <c r="C28" s="17"/>
      <c r="D28" s="17"/>
      <c r="E28" s="17"/>
      <c r="F28" s="17"/>
      <c r="G28" s="18"/>
      <c r="H28" s="18"/>
      <c r="I28" s="16"/>
    </row>
    <row r="29" spans="1:10" s="11" customFormat="1" x14ac:dyDescent="0.25">
      <c r="A29" s="19"/>
      <c r="B29" s="24"/>
      <c r="C29" s="25"/>
      <c r="D29" s="25"/>
      <c r="E29" s="25"/>
      <c r="F29" s="17"/>
      <c r="G29" s="18"/>
      <c r="H29" s="18"/>
      <c r="I29" s="16"/>
    </row>
    <row r="30" spans="1:10" s="11" customFormat="1" x14ac:dyDescent="0.25">
      <c r="A30" s="19"/>
      <c r="B30" s="70" t="s">
        <v>57</v>
      </c>
      <c r="C30" s="71"/>
      <c r="D30" s="71"/>
      <c r="E30" s="71"/>
      <c r="F30" s="72"/>
      <c r="G30" s="21">
        <f>SUM(G26:G29)</f>
        <v>7.625</v>
      </c>
      <c r="H30" s="16">
        <f>G30</f>
        <v>7.625</v>
      </c>
      <c r="I30" s="16" t="s">
        <v>12</v>
      </c>
    </row>
    <row r="31" spans="1:10" s="11" customFormat="1" x14ac:dyDescent="0.25">
      <c r="A31" s="19"/>
      <c r="B31" s="18"/>
      <c r="C31" s="17"/>
      <c r="D31" s="17"/>
      <c r="E31" s="17"/>
      <c r="F31" s="17"/>
      <c r="G31" s="16"/>
      <c r="H31" s="16"/>
      <c r="I31" s="16"/>
    </row>
    <row r="32" spans="1:10" s="11" customFormat="1" x14ac:dyDescent="0.25">
      <c r="A32" s="15">
        <v>5</v>
      </c>
      <c r="B32" s="16" t="s">
        <v>65</v>
      </c>
      <c r="C32" s="17"/>
      <c r="D32" s="17"/>
      <c r="E32" s="17"/>
      <c r="F32" s="17"/>
      <c r="G32" s="18"/>
      <c r="H32" s="18"/>
      <c r="I32" s="16"/>
    </row>
    <row r="33" spans="1:10" s="11" customFormat="1" x14ac:dyDescent="0.25">
      <c r="A33" s="19"/>
      <c r="B33" s="18" t="s">
        <v>66</v>
      </c>
      <c r="C33" s="17">
        <f>C18</f>
        <v>2</v>
      </c>
      <c r="D33" s="17">
        <f>D18</f>
        <v>5</v>
      </c>
      <c r="E33" s="17"/>
      <c r="F33" s="17">
        <v>3.25</v>
      </c>
      <c r="G33" s="18">
        <f>C33*D33*F33</f>
        <v>32.5</v>
      </c>
      <c r="H33" s="16"/>
      <c r="I33" s="16"/>
    </row>
    <row r="34" spans="1:10" s="11" customFormat="1" x14ac:dyDescent="0.25">
      <c r="A34" s="19"/>
      <c r="B34" s="18" t="s">
        <v>67</v>
      </c>
      <c r="C34" s="17">
        <f>C19</f>
        <v>2</v>
      </c>
      <c r="D34" s="17">
        <v>5</v>
      </c>
      <c r="E34" s="17"/>
      <c r="F34" s="17">
        <v>3.25</v>
      </c>
      <c r="G34" s="18">
        <f>C34*D34*F34</f>
        <v>32.5</v>
      </c>
      <c r="H34" s="16"/>
      <c r="I34" s="16"/>
    </row>
    <row r="35" spans="1:10" s="11" customFormat="1" x14ac:dyDescent="0.25">
      <c r="A35" s="19"/>
      <c r="B35" s="18" t="s">
        <v>68</v>
      </c>
      <c r="C35" s="17">
        <v>1</v>
      </c>
      <c r="D35" s="17">
        <v>3</v>
      </c>
      <c r="E35" s="22">
        <v>3</v>
      </c>
      <c r="F35" s="17"/>
      <c r="G35" s="20">
        <f>C35*D35*E35</f>
        <v>9</v>
      </c>
      <c r="H35" s="16"/>
      <c r="I35" s="16"/>
    </row>
    <row r="36" spans="1:10" s="11" customFormat="1" x14ac:dyDescent="0.25">
      <c r="A36" s="19"/>
      <c r="B36" s="18"/>
      <c r="C36" s="17"/>
      <c r="D36" s="17"/>
      <c r="E36" s="17"/>
      <c r="F36" s="17"/>
      <c r="G36" s="20"/>
      <c r="H36" s="16"/>
      <c r="I36" s="16"/>
      <c r="J36" s="23"/>
    </row>
    <row r="37" spans="1:10" s="11" customFormat="1" x14ac:dyDescent="0.25">
      <c r="A37" s="19"/>
      <c r="B37" s="18"/>
      <c r="C37" s="17"/>
      <c r="D37" s="17"/>
      <c r="E37" s="17"/>
      <c r="F37" s="17"/>
      <c r="G37" s="20"/>
      <c r="H37" s="16"/>
      <c r="I37" s="16"/>
      <c r="J37" s="23"/>
    </row>
    <row r="38" spans="1:10" s="11" customFormat="1" x14ac:dyDescent="0.25">
      <c r="A38" s="19"/>
      <c r="B38" s="70" t="s">
        <v>57</v>
      </c>
      <c r="C38" s="71"/>
      <c r="D38" s="71"/>
      <c r="E38" s="71"/>
      <c r="F38" s="72"/>
      <c r="G38" s="21">
        <f>SUM(G33:G37)</f>
        <v>74</v>
      </c>
      <c r="H38" s="21">
        <f>G38</f>
        <v>74</v>
      </c>
      <c r="I38" s="16" t="s">
        <v>69</v>
      </c>
    </row>
    <row r="39" spans="1:10" s="11" customFormat="1" x14ac:dyDescent="0.25">
      <c r="A39" s="19"/>
      <c r="B39" s="18"/>
      <c r="C39" s="17"/>
      <c r="D39" s="17"/>
      <c r="E39" s="17"/>
      <c r="F39" s="17"/>
      <c r="G39" s="16"/>
      <c r="H39" s="16"/>
      <c r="I39" s="16"/>
    </row>
    <row r="40" spans="1:10" s="11" customFormat="1" x14ac:dyDescent="0.25">
      <c r="A40" s="15">
        <v>6</v>
      </c>
      <c r="B40" s="16" t="s">
        <v>70</v>
      </c>
      <c r="C40" s="17"/>
      <c r="D40" s="17"/>
      <c r="E40" s="17"/>
      <c r="F40" s="17"/>
      <c r="G40" s="18"/>
      <c r="H40" s="18"/>
      <c r="I40" s="16"/>
    </row>
    <row r="41" spans="1:10" s="11" customFormat="1" x14ac:dyDescent="0.25">
      <c r="A41" s="18"/>
      <c r="B41" s="18" t="s">
        <v>15</v>
      </c>
      <c r="C41" s="17">
        <v>1</v>
      </c>
      <c r="D41" s="17">
        <v>1.5</v>
      </c>
      <c r="E41" s="17"/>
      <c r="F41" s="17"/>
      <c r="G41" s="16">
        <f t="shared" ref="G41:G42" si="4">D41*C41</f>
        <v>1.5</v>
      </c>
      <c r="H41" s="16">
        <f t="shared" ref="H41:H42" si="5">G41</f>
        <v>1.5</v>
      </c>
      <c r="I41" s="16" t="s">
        <v>9</v>
      </c>
      <c r="J41" s="26"/>
    </row>
    <row r="42" spans="1:10" s="11" customFormat="1" x14ac:dyDescent="0.25">
      <c r="A42" s="18"/>
      <c r="B42" s="18" t="s">
        <v>43</v>
      </c>
      <c r="C42" s="17">
        <v>2</v>
      </c>
      <c r="D42" s="17">
        <v>1</v>
      </c>
      <c r="E42" s="17"/>
      <c r="F42" s="17"/>
      <c r="G42" s="16">
        <f t="shared" si="4"/>
        <v>2</v>
      </c>
      <c r="H42" s="16">
        <f t="shared" si="5"/>
        <v>2</v>
      </c>
      <c r="I42" s="16" t="s">
        <v>71</v>
      </c>
    </row>
    <row r="43" spans="1:10" s="11" customFormat="1" x14ac:dyDescent="0.25">
      <c r="A43" s="19"/>
      <c r="B43" s="18"/>
      <c r="C43" s="17"/>
      <c r="D43" s="17"/>
      <c r="E43" s="17"/>
      <c r="F43" s="17"/>
      <c r="G43" s="16"/>
      <c r="H43" s="16"/>
      <c r="I43" s="16"/>
    </row>
    <row r="44" spans="1:10" s="11" customFormat="1" x14ac:dyDescent="0.25">
      <c r="A44" s="15">
        <v>7</v>
      </c>
      <c r="B44" s="16" t="s">
        <v>72</v>
      </c>
      <c r="C44" s="17"/>
      <c r="D44" s="17"/>
      <c r="E44" s="17"/>
      <c r="F44" s="17"/>
      <c r="G44" s="18"/>
      <c r="H44" s="18"/>
      <c r="I44" s="16"/>
    </row>
    <row r="45" spans="1:10" s="11" customFormat="1" x14ac:dyDescent="0.25">
      <c r="A45" s="19"/>
      <c r="B45" s="18" t="s">
        <v>73</v>
      </c>
      <c r="C45" s="17">
        <v>1</v>
      </c>
      <c r="D45" s="17">
        <v>10</v>
      </c>
      <c r="E45" s="17"/>
      <c r="F45" s="17"/>
      <c r="G45" s="16">
        <f>D45</f>
        <v>10</v>
      </c>
      <c r="H45" s="16">
        <f>G45</f>
        <v>10</v>
      </c>
      <c r="I45" s="16" t="s">
        <v>9</v>
      </c>
    </row>
    <row r="46" spans="1:10" s="11" customFormat="1" x14ac:dyDescent="0.25">
      <c r="A46" s="19"/>
      <c r="B46" s="18" t="s">
        <v>74</v>
      </c>
      <c r="C46" s="17">
        <v>2</v>
      </c>
      <c r="D46" s="17">
        <v>1</v>
      </c>
      <c r="E46" s="17"/>
      <c r="F46" s="17"/>
      <c r="G46" s="16">
        <f>D46*C46</f>
        <v>2</v>
      </c>
      <c r="H46" s="16">
        <f>G46</f>
        <v>2</v>
      </c>
      <c r="I46" s="16" t="s">
        <v>18</v>
      </c>
    </row>
    <row r="47" spans="1:10" s="11" customFormat="1" x14ac:dyDescent="0.25">
      <c r="A47" s="19"/>
      <c r="B47" s="18" t="s">
        <v>75</v>
      </c>
      <c r="C47" s="17">
        <v>1</v>
      </c>
      <c r="D47" s="17">
        <v>1</v>
      </c>
      <c r="E47" s="17"/>
      <c r="F47" s="17"/>
      <c r="G47" s="16">
        <f t="shared" ref="G47" si="6">D47</f>
        <v>1</v>
      </c>
      <c r="H47" s="16">
        <f>G47</f>
        <v>1</v>
      </c>
      <c r="I47" s="16" t="s">
        <v>18</v>
      </c>
    </row>
    <row r="48" spans="1:10" s="11" customFormat="1" x14ac:dyDescent="0.25">
      <c r="A48" s="19"/>
      <c r="B48" s="18"/>
      <c r="C48" s="17"/>
      <c r="D48" s="17"/>
      <c r="E48" s="17"/>
      <c r="F48" s="17"/>
      <c r="G48" s="16"/>
      <c r="H48" s="16"/>
      <c r="I48" s="16"/>
    </row>
    <row r="49" spans="1:9" s="11" customFormat="1" x14ac:dyDescent="0.25">
      <c r="A49" s="19">
        <v>8</v>
      </c>
      <c r="B49" s="16" t="s">
        <v>76</v>
      </c>
      <c r="C49" s="17"/>
      <c r="D49" s="17"/>
      <c r="E49" s="17"/>
      <c r="F49" s="17"/>
      <c r="G49" s="16"/>
      <c r="H49" s="16"/>
      <c r="I49" s="16"/>
    </row>
    <row r="50" spans="1:9" s="11" customFormat="1" x14ac:dyDescent="0.25">
      <c r="A50" s="19"/>
      <c r="B50" s="18" t="s">
        <v>77</v>
      </c>
      <c r="C50" s="17">
        <v>1</v>
      </c>
      <c r="D50" s="17">
        <v>15</v>
      </c>
      <c r="E50" s="27">
        <f>0.33*3.14</f>
        <v>1.0362</v>
      </c>
      <c r="F50" s="17">
        <v>0.17</v>
      </c>
      <c r="G50" s="21">
        <f>C50*D50*E50*F50</f>
        <v>2.6423100000000002</v>
      </c>
      <c r="H50" s="21">
        <f>G50</f>
        <v>2.6423100000000002</v>
      </c>
      <c r="I50" s="16" t="s">
        <v>12</v>
      </c>
    </row>
  </sheetData>
  <mergeCells count="7">
    <mergeCell ref="B38:F38"/>
    <mergeCell ref="A1:H1"/>
    <mergeCell ref="A2:I2"/>
    <mergeCell ref="B10:F10"/>
    <mergeCell ref="B16:F16"/>
    <mergeCell ref="B23:F23"/>
    <mergeCell ref="B30:F30"/>
  </mergeCells>
  <pageMargins left="0.7" right="0.7" top="0.75" bottom="0.75" header="0.3" footer="0.3"/>
  <pageSetup scale="67"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H27"/>
  <sheetViews>
    <sheetView topLeftCell="A8" zoomScale="85" zoomScaleNormal="85" workbookViewId="0">
      <selection activeCell="F15" sqref="F15:G22"/>
    </sheetView>
  </sheetViews>
  <sheetFormatPr defaultRowHeight="13.2" x14ac:dyDescent="0.25"/>
  <cols>
    <col min="1" max="1" width="8.33203125" customWidth="1"/>
    <col min="2" max="2" width="25" customWidth="1"/>
    <col min="3" max="3" width="55.44140625" customWidth="1"/>
    <col min="4" max="4" width="8.33203125" style="30" customWidth="1"/>
    <col min="5" max="5" width="8.77734375" style="28" customWidth="1"/>
    <col min="6" max="6" width="10.44140625" customWidth="1"/>
    <col min="7" max="7" width="14.6640625" customWidth="1"/>
    <col min="8" max="8" width="13.77734375" bestFit="1" customWidth="1"/>
  </cols>
  <sheetData>
    <row r="1" spans="1:8" s="32" customFormat="1" ht="18" customHeight="1" x14ac:dyDescent="0.25">
      <c r="A1" s="68" t="s">
        <v>95</v>
      </c>
      <c r="B1" s="68"/>
      <c r="C1" s="68"/>
      <c r="D1" s="68"/>
      <c r="E1" s="68"/>
      <c r="F1" s="68"/>
      <c r="G1" s="68"/>
    </row>
    <row r="2" spans="1:8" s="50" customFormat="1" ht="18" customHeight="1" x14ac:dyDescent="0.25">
      <c r="A2" s="75" t="s">
        <v>139</v>
      </c>
      <c r="B2" s="75"/>
      <c r="C2" s="75"/>
      <c r="D2" s="75"/>
      <c r="E2" s="75"/>
      <c r="F2" s="75"/>
      <c r="G2" s="75"/>
    </row>
    <row r="3" spans="1:8" s="50" customFormat="1" ht="18" customHeight="1" x14ac:dyDescent="0.25">
      <c r="A3" s="67"/>
      <c r="B3" s="65"/>
      <c r="C3" s="65"/>
      <c r="D3" s="65"/>
      <c r="E3" s="65"/>
      <c r="F3" s="65"/>
      <c r="G3" s="65"/>
    </row>
    <row r="4" spans="1:8" ht="27.6" x14ac:dyDescent="0.25">
      <c r="A4" s="33" t="s">
        <v>0</v>
      </c>
      <c r="B4" s="46" t="s">
        <v>1</v>
      </c>
      <c r="C4" s="46" t="s">
        <v>2</v>
      </c>
      <c r="D4" s="33" t="s">
        <v>3</v>
      </c>
      <c r="E4" s="34" t="s">
        <v>4</v>
      </c>
      <c r="F4" s="35" t="s">
        <v>5</v>
      </c>
      <c r="G4" s="47" t="s">
        <v>6</v>
      </c>
      <c r="H4" s="66"/>
    </row>
    <row r="5" spans="1:8" ht="14.4" x14ac:dyDescent="0.25">
      <c r="A5" s="40">
        <v>1</v>
      </c>
      <c r="B5" s="1" t="s">
        <v>15</v>
      </c>
      <c r="C5" s="2" t="s">
        <v>81</v>
      </c>
      <c r="D5" s="29" t="s">
        <v>9</v>
      </c>
      <c r="E5" s="4">
        <v>3</v>
      </c>
      <c r="F5" s="5"/>
      <c r="G5" s="41"/>
    </row>
    <row r="6" spans="1:8" ht="14.4" x14ac:dyDescent="0.25">
      <c r="A6" s="40">
        <v>2</v>
      </c>
      <c r="B6" s="1" t="s">
        <v>16</v>
      </c>
      <c r="C6" s="1" t="s">
        <v>17</v>
      </c>
      <c r="D6" s="29" t="s">
        <v>18</v>
      </c>
      <c r="E6" s="4">
        <v>2</v>
      </c>
      <c r="F6" s="5"/>
      <c r="G6" s="41"/>
    </row>
    <row r="7" spans="1:8" ht="14.4" x14ac:dyDescent="0.25">
      <c r="A7" s="40">
        <v>3</v>
      </c>
      <c r="B7" s="1" t="s">
        <v>19</v>
      </c>
      <c r="C7" s="1" t="s">
        <v>17</v>
      </c>
      <c r="D7" s="29" t="s">
        <v>18</v>
      </c>
      <c r="E7" s="4">
        <v>2</v>
      </c>
      <c r="F7" s="5"/>
      <c r="G7" s="41"/>
    </row>
    <row r="8" spans="1:8" ht="43.2" x14ac:dyDescent="0.25">
      <c r="A8" s="40">
        <v>4</v>
      </c>
      <c r="B8" s="1" t="s">
        <v>20</v>
      </c>
      <c r="C8" s="2" t="s">
        <v>21</v>
      </c>
      <c r="D8" s="3" t="s">
        <v>10</v>
      </c>
      <c r="E8" s="4">
        <v>1</v>
      </c>
      <c r="F8" s="5"/>
      <c r="G8" s="41"/>
    </row>
    <row r="9" spans="1:8" ht="15" customHeight="1" x14ac:dyDescent="0.25">
      <c r="A9" s="49" t="s">
        <v>22</v>
      </c>
      <c r="B9" s="51" t="s">
        <v>80</v>
      </c>
      <c r="C9" s="52"/>
      <c r="D9" s="3"/>
      <c r="E9" s="4"/>
      <c r="F9" s="5"/>
      <c r="G9" s="42"/>
    </row>
    <row r="10" spans="1:8" ht="43.2" x14ac:dyDescent="0.25">
      <c r="A10" s="40">
        <v>1</v>
      </c>
      <c r="B10" s="7" t="s">
        <v>23</v>
      </c>
      <c r="C10" s="6" t="s">
        <v>24</v>
      </c>
      <c r="D10" s="3" t="s">
        <v>12</v>
      </c>
      <c r="E10" s="4">
        <f>Measurements!H10</f>
        <v>12.75</v>
      </c>
      <c r="F10" s="5"/>
      <c r="G10" s="41"/>
    </row>
    <row r="11" spans="1:8" ht="28.8" x14ac:dyDescent="0.25">
      <c r="A11" s="40">
        <v>2</v>
      </c>
      <c r="B11" s="1" t="s">
        <v>25</v>
      </c>
      <c r="C11" s="6" t="s">
        <v>26</v>
      </c>
      <c r="D11" s="3" t="s">
        <v>11</v>
      </c>
      <c r="E11" s="4">
        <f>Measurements!H16</f>
        <v>9.4375</v>
      </c>
      <c r="F11" s="5"/>
      <c r="G11" s="41"/>
    </row>
    <row r="12" spans="1:8" ht="100.8" x14ac:dyDescent="0.25">
      <c r="A12" s="40">
        <v>3</v>
      </c>
      <c r="B12" s="1" t="s">
        <v>27</v>
      </c>
      <c r="C12" s="8" t="s">
        <v>28</v>
      </c>
      <c r="D12" s="3" t="s">
        <v>12</v>
      </c>
      <c r="E12" s="4">
        <f>Measurements!H30</f>
        <v>7.625</v>
      </c>
      <c r="F12" s="5"/>
      <c r="G12" s="41"/>
    </row>
    <row r="13" spans="1:8" ht="28.8" x14ac:dyDescent="0.25">
      <c r="A13" s="40">
        <v>4</v>
      </c>
      <c r="B13" s="7" t="s">
        <v>29</v>
      </c>
      <c r="C13" s="6" t="s">
        <v>30</v>
      </c>
      <c r="D13" s="3" t="s">
        <v>12</v>
      </c>
      <c r="E13" s="4">
        <f>Measurements!H23</f>
        <v>37.6875</v>
      </c>
      <c r="F13" s="5"/>
      <c r="G13" s="41"/>
    </row>
    <row r="14" spans="1:8" ht="57.6" x14ac:dyDescent="0.25">
      <c r="A14" s="40">
        <v>5</v>
      </c>
      <c r="B14" s="1" t="s">
        <v>31</v>
      </c>
      <c r="C14" s="8" t="s">
        <v>32</v>
      </c>
      <c r="D14" s="3" t="s">
        <v>45</v>
      </c>
      <c r="E14" s="4">
        <f>Measurements!G38</f>
        <v>74</v>
      </c>
      <c r="F14" s="5"/>
      <c r="G14" s="41"/>
    </row>
    <row r="15" spans="1:8" ht="28.8" x14ac:dyDescent="0.25">
      <c r="A15" s="40">
        <v>6</v>
      </c>
      <c r="B15" s="7" t="s">
        <v>89</v>
      </c>
      <c r="C15" s="6" t="s">
        <v>86</v>
      </c>
      <c r="D15" s="3" t="s">
        <v>10</v>
      </c>
      <c r="E15" s="4">
        <v>1</v>
      </c>
      <c r="F15" s="5"/>
      <c r="G15" s="41"/>
    </row>
    <row r="16" spans="1:8" ht="14.4" x14ac:dyDescent="0.25">
      <c r="A16" s="40">
        <v>7</v>
      </c>
      <c r="B16" s="1" t="s">
        <v>33</v>
      </c>
      <c r="C16" s="6" t="s">
        <v>34</v>
      </c>
      <c r="D16" s="3" t="s">
        <v>9</v>
      </c>
      <c r="E16" s="4">
        <f>Measurements!D45</f>
        <v>10</v>
      </c>
      <c r="F16" s="5"/>
      <c r="G16" s="41"/>
    </row>
    <row r="17" spans="1:8" ht="14.4" x14ac:dyDescent="0.25">
      <c r="A17" s="40">
        <v>8</v>
      </c>
      <c r="B17" s="1" t="s">
        <v>35</v>
      </c>
      <c r="C17" s="6" t="s">
        <v>36</v>
      </c>
      <c r="D17" s="3" t="s">
        <v>11</v>
      </c>
      <c r="E17" s="4">
        <f>Measurements!G46</f>
        <v>2</v>
      </c>
      <c r="F17" s="5"/>
      <c r="G17" s="41"/>
    </row>
    <row r="18" spans="1:8" ht="14.4" x14ac:dyDescent="0.25">
      <c r="A18" s="40">
        <v>9</v>
      </c>
      <c r="B18" s="1" t="s">
        <v>37</v>
      </c>
      <c r="C18" s="6" t="s">
        <v>36</v>
      </c>
      <c r="D18" s="3" t="s">
        <v>11</v>
      </c>
      <c r="E18" s="4">
        <v>1</v>
      </c>
      <c r="F18" s="5"/>
      <c r="G18" s="41"/>
    </row>
    <row r="19" spans="1:8" ht="14.4" x14ac:dyDescent="0.25">
      <c r="A19" s="40">
        <v>10</v>
      </c>
      <c r="B19" s="1" t="s">
        <v>38</v>
      </c>
      <c r="C19" s="6" t="s">
        <v>39</v>
      </c>
      <c r="D19" s="3" t="s">
        <v>11</v>
      </c>
      <c r="E19" s="4">
        <f>Measurements!G47</f>
        <v>1</v>
      </c>
      <c r="F19" s="5"/>
      <c r="G19" s="41"/>
    </row>
    <row r="20" spans="1:8" ht="14.4" x14ac:dyDescent="0.25">
      <c r="A20" s="40">
        <v>12</v>
      </c>
      <c r="B20" s="1" t="s">
        <v>43</v>
      </c>
      <c r="C20" s="6" t="s">
        <v>44</v>
      </c>
      <c r="D20" s="3" t="s">
        <v>11</v>
      </c>
      <c r="E20" s="4">
        <f>Measurements!G42</f>
        <v>2</v>
      </c>
      <c r="F20" s="5"/>
      <c r="G20" s="41"/>
    </row>
    <row r="21" spans="1:8" ht="14.4" x14ac:dyDescent="0.25">
      <c r="A21" s="48" t="s">
        <v>84</v>
      </c>
      <c r="B21" s="9" t="s">
        <v>82</v>
      </c>
      <c r="C21" s="6"/>
      <c r="D21" s="3"/>
      <c r="E21" s="3"/>
      <c r="F21" s="5"/>
      <c r="G21" s="41"/>
    </row>
    <row r="22" spans="1:8" ht="15" customHeight="1" x14ac:dyDescent="0.25">
      <c r="A22" s="40">
        <v>1</v>
      </c>
      <c r="B22" s="53" t="s">
        <v>83</v>
      </c>
      <c r="C22" s="54"/>
      <c r="D22" s="3" t="s">
        <v>10</v>
      </c>
      <c r="E22" s="3">
        <v>1</v>
      </c>
      <c r="F22" s="5"/>
      <c r="G22" s="41"/>
    </row>
    <row r="23" spans="1:8" ht="13.8" x14ac:dyDescent="0.25">
      <c r="A23" s="55" t="s">
        <v>40</v>
      </c>
      <c r="B23" s="56"/>
      <c r="C23" s="56"/>
      <c r="D23" s="56"/>
      <c r="E23" s="56"/>
      <c r="F23" s="57"/>
      <c r="G23" s="43">
        <f>SUM(G5:G22)</f>
        <v>0</v>
      </c>
      <c r="H23" s="31"/>
    </row>
    <row r="24" spans="1:8" ht="15" customHeight="1" x14ac:dyDescent="0.3">
      <c r="A24" s="44"/>
      <c r="B24" s="58" t="s">
        <v>42</v>
      </c>
      <c r="C24" s="59"/>
      <c r="D24" s="59"/>
      <c r="E24" s="59"/>
      <c r="F24" s="59"/>
      <c r="G24" s="60"/>
    </row>
    <row r="25" spans="1:8" ht="15" customHeight="1" x14ac:dyDescent="0.3">
      <c r="A25" s="44"/>
      <c r="B25" s="58" t="s">
        <v>41</v>
      </c>
      <c r="C25" s="59"/>
      <c r="D25" s="59"/>
      <c r="E25" s="59"/>
      <c r="F25" s="59"/>
      <c r="G25" s="60"/>
    </row>
    <row r="26" spans="1:8" ht="12.75" customHeight="1" x14ac:dyDescent="0.25">
      <c r="A26" s="45"/>
      <c r="B26" s="61" t="s">
        <v>87</v>
      </c>
      <c r="C26" s="62"/>
      <c r="D26" s="62"/>
      <c r="E26" s="62"/>
      <c r="F26" s="62"/>
      <c r="G26" s="63"/>
    </row>
    <row r="27" spans="1:8" x14ac:dyDescent="0.25">
      <c r="A27" s="64" t="s">
        <v>88</v>
      </c>
      <c r="B27" s="64"/>
      <c r="C27" s="64"/>
    </row>
  </sheetData>
  <mergeCells count="2">
    <mergeCell ref="A1:G1"/>
    <mergeCell ref="A2:G2"/>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120</vt:i4>
      </vt:variant>
      <vt:variant>
        <vt:lpstr>Named Ranges</vt:lpstr>
      </vt:variant>
      <vt:variant>
        <vt:i4>60</vt:i4>
      </vt:variant>
    </vt:vector>
  </HeadingPairs>
  <TitlesOfParts>
    <vt:vector size="180" baseType="lpstr">
      <vt:lpstr>BOQ 1</vt:lpstr>
      <vt:lpstr>Measurements 2</vt:lpstr>
      <vt:lpstr>BOQ 2</vt:lpstr>
      <vt:lpstr>Measurements</vt:lpstr>
      <vt:lpstr>BOQ 3</vt:lpstr>
      <vt:lpstr>Measurements 3</vt:lpstr>
      <vt:lpstr>BOQ 4</vt:lpstr>
      <vt:lpstr>Measurements 4</vt:lpstr>
      <vt:lpstr>BOQ 5</vt:lpstr>
      <vt:lpstr>Measurements 5</vt:lpstr>
      <vt:lpstr>BOQ 6</vt:lpstr>
      <vt:lpstr>Measurements 6</vt:lpstr>
      <vt:lpstr>BOQ 7</vt:lpstr>
      <vt:lpstr>Measurements 7</vt:lpstr>
      <vt:lpstr>BOQ 8</vt:lpstr>
      <vt:lpstr>Measurements 8</vt:lpstr>
      <vt:lpstr>BOQ 9</vt:lpstr>
      <vt:lpstr>Measurements 9</vt:lpstr>
      <vt:lpstr>BOQ 10</vt:lpstr>
      <vt:lpstr>Measurements 10</vt:lpstr>
      <vt:lpstr>BOQ 11</vt:lpstr>
      <vt:lpstr>Measurements 11</vt:lpstr>
      <vt:lpstr>BOQ 12</vt:lpstr>
      <vt:lpstr>Measurements 12</vt:lpstr>
      <vt:lpstr>BOQ 13</vt:lpstr>
      <vt:lpstr>Measurements 13</vt:lpstr>
      <vt:lpstr>BOQ 14</vt:lpstr>
      <vt:lpstr>Measurements 14</vt:lpstr>
      <vt:lpstr>BOQ 15</vt:lpstr>
      <vt:lpstr>Measurements 15</vt:lpstr>
      <vt:lpstr>BOQ 16</vt:lpstr>
      <vt:lpstr>Measurements 16</vt:lpstr>
      <vt:lpstr>BOQ 17</vt:lpstr>
      <vt:lpstr>Measurements 17</vt:lpstr>
      <vt:lpstr>BOQ 18</vt:lpstr>
      <vt:lpstr>Measurements 18</vt:lpstr>
      <vt:lpstr>BOQ 19</vt:lpstr>
      <vt:lpstr>Measurements 19</vt:lpstr>
      <vt:lpstr>BOQ 20</vt:lpstr>
      <vt:lpstr>Measurements 20</vt:lpstr>
      <vt:lpstr>BOQ 21</vt:lpstr>
      <vt:lpstr>Measurements 21</vt:lpstr>
      <vt:lpstr>BOQ 22</vt:lpstr>
      <vt:lpstr>measurement 22</vt:lpstr>
      <vt:lpstr>BOQs 23</vt:lpstr>
      <vt:lpstr>Measurements 23</vt:lpstr>
      <vt:lpstr>BOQ 24</vt:lpstr>
      <vt:lpstr>Measurements 24</vt:lpstr>
      <vt:lpstr>BOQ 25</vt:lpstr>
      <vt:lpstr>Measurements 25</vt:lpstr>
      <vt:lpstr>BOQ 26</vt:lpstr>
      <vt:lpstr>Measurements 26</vt:lpstr>
      <vt:lpstr>BOQ 27</vt:lpstr>
      <vt:lpstr>Measurements 27</vt:lpstr>
      <vt:lpstr>BOQ 28</vt:lpstr>
      <vt:lpstr>Measurements 28</vt:lpstr>
      <vt:lpstr>BOQ 29</vt:lpstr>
      <vt:lpstr>Measurements 29</vt:lpstr>
      <vt:lpstr>BOQ 30</vt:lpstr>
      <vt:lpstr>Measurements 30</vt:lpstr>
      <vt:lpstr>BOQ 31</vt:lpstr>
      <vt:lpstr>Measurements 31</vt:lpstr>
      <vt:lpstr>BOQ 32</vt:lpstr>
      <vt:lpstr>Measurements 32</vt:lpstr>
      <vt:lpstr>BOQ 33</vt:lpstr>
      <vt:lpstr>Measurements 33</vt:lpstr>
      <vt:lpstr>BOQ 34</vt:lpstr>
      <vt:lpstr>Measurements 34</vt:lpstr>
      <vt:lpstr>BOQ 35</vt:lpstr>
      <vt:lpstr>Measurements 35</vt:lpstr>
      <vt:lpstr>BOQ 36</vt:lpstr>
      <vt:lpstr>Measurements 36</vt:lpstr>
      <vt:lpstr>BOQ 37</vt:lpstr>
      <vt:lpstr>Measurements 37</vt:lpstr>
      <vt:lpstr>BOQ 38</vt:lpstr>
      <vt:lpstr>Measurements 38</vt:lpstr>
      <vt:lpstr>BOQ 39</vt:lpstr>
      <vt:lpstr>Measurements 39</vt:lpstr>
      <vt:lpstr>BOQ 40</vt:lpstr>
      <vt:lpstr>Measurements 40</vt:lpstr>
      <vt:lpstr>BOQ 41</vt:lpstr>
      <vt:lpstr>Measurements 41</vt:lpstr>
      <vt:lpstr>BOQ 42</vt:lpstr>
      <vt:lpstr>Measurements 42</vt:lpstr>
      <vt:lpstr>BOQ 43</vt:lpstr>
      <vt:lpstr>Measurements 43</vt:lpstr>
      <vt:lpstr>BOQ 44</vt:lpstr>
      <vt:lpstr>Measurements 44</vt:lpstr>
      <vt:lpstr>BOQ 45</vt:lpstr>
      <vt:lpstr>Measurements 45</vt:lpstr>
      <vt:lpstr>BOQ 46</vt:lpstr>
      <vt:lpstr>Measurements 46</vt:lpstr>
      <vt:lpstr>BOQ 47</vt:lpstr>
      <vt:lpstr>Measurements 47</vt:lpstr>
      <vt:lpstr>BOQ 48</vt:lpstr>
      <vt:lpstr>Measurements 48</vt:lpstr>
      <vt:lpstr>BOQ 49</vt:lpstr>
      <vt:lpstr>Measurements 49</vt:lpstr>
      <vt:lpstr>BOQ 50</vt:lpstr>
      <vt:lpstr>Measurements 50</vt:lpstr>
      <vt:lpstr>BOQ 51</vt:lpstr>
      <vt:lpstr>Measurements 51</vt:lpstr>
      <vt:lpstr>BOQ 52</vt:lpstr>
      <vt:lpstr>Measurements 52</vt:lpstr>
      <vt:lpstr>BOQ 53</vt:lpstr>
      <vt:lpstr>Measurements 53</vt:lpstr>
      <vt:lpstr>BOQ 54</vt:lpstr>
      <vt:lpstr>Measurements 54</vt:lpstr>
      <vt:lpstr>BOQ 55</vt:lpstr>
      <vt:lpstr>Measurements 55</vt:lpstr>
      <vt:lpstr>BOQ 56</vt:lpstr>
      <vt:lpstr>Measurements 56</vt:lpstr>
      <vt:lpstr>BOQ 57</vt:lpstr>
      <vt:lpstr>Measurements 57</vt:lpstr>
      <vt:lpstr>BOQ 58</vt:lpstr>
      <vt:lpstr>Measurements 58</vt:lpstr>
      <vt:lpstr>BOQ 59</vt:lpstr>
      <vt:lpstr>Measurements 59</vt:lpstr>
      <vt:lpstr>BOQ 60</vt:lpstr>
      <vt:lpstr>Measurements 60</vt:lpstr>
      <vt:lpstr>'measurement 22'!Print_Area</vt:lpstr>
      <vt:lpstr>Measurements!Print_Area</vt:lpstr>
      <vt:lpstr>'Measurements 10'!Print_Area</vt:lpstr>
      <vt:lpstr>'Measurements 11'!Print_Area</vt:lpstr>
      <vt:lpstr>'Measurements 12'!Print_Area</vt:lpstr>
      <vt:lpstr>'Measurements 13'!Print_Area</vt:lpstr>
      <vt:lpstr>'Measurements 14'!Print_Area</vt:lpstr>
      <vt:lpstr>'Measurements 15'!Print_Area</vt:lpstr>
      <vt:lpstr>'Measurements 16'!Print_Area</vt:lpstr>
      <vt:lpstr>'Measurements 17'!Print_Area</vt:lpstr>
      <vt:lpstr>'Measurements 18'!Print_Area</vt:lpstr>
      <vt:lpstr>'Measurements 19'!Print_Area</vt:lpstr>
      <vt:lpstr>'Measurements 2'!Print_Area</vt:lpstr>
      <vt:lpstr>'Measurements 20'!Print_Area</vt:lpstr>
      <vt:lpstr>'Measurements 21'!Print_Area</vt:lpstr>
      <vt:lpstr>'Measurements 23'!Print_Area</vt:lpstr>
      <vt:lpstr>'Measurements 24'!Print_Area</vt:lpstr>
      <vt:lpstr>'Measurements 25'!Print_Area</vt:lpstr>
      <vt:lpstr>'Measurements 26'!Print_Area</vt:lpstr>
      <vt:lpstr>'Measurements 27'!Print_Area</vt:lpstr>
      <vt:lpstr>'Measurements 28'!Print_Area</vt:lpstr>
      <vt:lpstr>'Measurements 29'!Print_Area</vt:lpstr>
      <vt:lpstr>'Measurements 3'!Print_Area</vt:lpstr>
      <vt:lpstr>'Measurements 30'!Print_Area</vt:lpstr>
      <vt:lpstr>'Measurements 31'!Print_Area</vt:lpstr>
      <vt:lpstr>'Measurements 32'!Print_Area</vt:lpstr>
      <vt:lpstr>'Measurements 33'!Print_Area</vt:lpstr>
      <vt:lpstr>'Measurements 34'!Print_Area</vt:lpstr>
      <vt:lpstr>'Measurements 35'!Print_Area</vt:lpstr>
      <vt:lpstr>'Measurements 36'!Print_Area</vt:lpstr>
      <vt:lpstr>'Measurements 37'!Print_Area</vt:lpstr>
      <vt:lpstr>'Measurements 38'!Print_Area</vt:lpstr>
      <vt:lpstr>'Measurements 39'!Print_Area</vt:lpstr>
      <vt:lpstr>'Measurements 4'!Print_Area</vt:lpstr>
      <vt:lpstr>'Measurements 40'!Print_Area</vt:lpstr>
      <vt:lpstr>'Measurements 41'!Print_Area</vt:lpstr>
      <vt:lpstr>'Measurements 42'!Print_Area</vt:lpstr>
      <vt:lpstr>'Measurements 43'!Print_Area</vt:lpstr>
      <vt:lpstr>'Measurements 44'!Print_Area</vt:lpstr>
      <vt:lpstr>'Measurements 45'!Print_Area</vt:lpstr>
      <vt:lpstr>'Measurements 46'!Print_Area</vt:lpstr>
      <vt:lpstr>'Measurements 47'!Print_Area</vt:lpstr>
      <vt:lpstr>'Measurements 48'!Print_Area</vt:lpstr>
      <vt:lpstr>'Measurements 49'!Print_Area</vt:lpstr>
      <vt:lpstr>'Measurements 5'!Print_Area</vt:lpstr>
      <vt:lpstr>'Measurements 50'!Print_Area</vt:lpstr>
      <vt:lpstr>'Measurements 51'!Print_Area</vt:lpstr>
      <vt:lpstr>'Measurements 52'!Print_Area</vt:lpstr>
      <vt:lpstr>'Measurements 53'!Print_Area</vt:lpstr>
      <vt:lpstr>'Measurements 54'!Print_Area</vt:lpstr>
      <vt:lpstr>'Measurements 55'!Print_Area</vt:lpstr>
      <vt:lpstr>'Measurements 56'!Print_Area</vt:lpstr>
      <vt:lpstr>'Measurements 57'!Print_Area</vt:lpstr>
      <vt:lpstr>'Measurements 58'!Print_Area</vt:lpstr>
      <vt:lpstr>'Measurements 59'!Print_Area</vt:lpstr>
      <vt:lpstr>'Measurements 6'!Print_Area</vt:lpstr>
      <vt:lpstr>'Measurements 60'!Print_Area</vt:lpstr>
      <vt:lpstr>'Measurements 7'!Print_Area</vt:lpstr>
      <vt:lpstr>'Measurements 8'!Print_Area</vt:lpstr>
      <vt:lpstr>'Measurements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Deutsche Welthungerhilfe e</dc:title>
  <dc:creator>longweka</dc:creator>
  <cp:lastModifiedBy>Ramesh Kumar Rathore</cp:lastModifiedBy>
  <cp:lastPrinted>2023-05-12T19:11:57Z</cp:lastPrinted>
  <dcterms:created xsi:type="dcterms:W3CDTF">2023-01-16T07:51:29Z</dcterms:created>
  <dcterms:modified xsi:type="dcterms:W3CDTF">2023-12-12T12:09:53Z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2023-01-07T00:00:00Z</vt:filetime>
  </property>
  <property fmtid="{D5CDD505-2E9C-101B-9397-08002B2CF9AE}" pid="3" name="Creator">
    <vt:lpwstr>Microsoft® Word 2016</vt:lpwstr>
  </property>
  <property fmtid="{D5CDD505-2E9C-101B-9397-08002B2CF9AE}" pid="4" name="LastSaved">
    <vt:filetime>2023-01-16T00:00:00Z</vt:filetime>
  </property>
  <property fmtid="{D5CDD505-2E9C-101B-9397-08002B2CF9AE}" pid="5" name="Producer">
    <vt:lpwstr>www.ilovepdf.com</vt:lpwstr>
  </property>
</Properties>
</file>